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 activeTab="2"/>
  </bookViews>
  <sheets>
    <sheet name="Mesures" sheetId="2" r:id="rId1"/>
    <sheet name="Mesures1" sheetId="3" r:id="rId2"/>
    <sheet name="Thêta1(t)" sheetId="5" r:id="rId3"/>
  </sheets>
  <calcPr calcId="125725"/>
</workbook>
</file>

<file path=xl/calcChain.xml><?xml version="1.0" encoding="utf-8"?>
<calcChain xmlns="http://schemas.openxmlformats.org/spreadsheetml/2006/main">
  <c r="C4" i="3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3"/>
  <c r="A68"/>
  <c r="A69" s="1"/>
  <c r="A70" s="1"/>
  <c r="A71" s="1"/>
  <c r="A72" s="1"/>
  <c r="A73" s="1"/>
  <c r="A74" s="1"/>
  <c r="A75" s="1"/>
  <c r="A76" s="1"/>
  <c r="A77" s="1"/>
  <c r="A78" s="1"/>
  <c r="A79" s="1"/>
  <c r="A67"/>
  <c r="A63"/>
  <c r="A64" s="1"/>
  <c r="A65" s="1"/>
  <c r="A66" s="1"/>
  <c r="A55"/>
  <c r="A56" s="1"/>
  <c r="A57" s="1"/>
  <c r="A58" s="1"/>
  <c r="A59" s="1"/>
  <c r="A60" s="1"/>
  <c r="A61" s="1"/>
  <c r="A62" s="1"/>
  <c r="A54"/>
  <c r="A42"/>
  <c r="A43" s="1"/>
  <c r="A44" s="1"/>
  <c r="A45" s="1"/>
  <c r="A46" s="1"/>
  <c r="A47" s="1"/>
  <c r="A48" s="1"/>
  <c r="A49" s="1"/>
  <c r="A50" s="1"/>
  <c r="A51" s="1"/>
  <c r="A52" s="1"/>
  <c r="A53" s="1"/>
  <c r="A41"/>
  <c r="A39"/>
  <c r="A40" s="1"/>
  <c r="A30"/>
  <c r="A31" s="1"/>
  <c r="A32" s="1"/>
  <c r="A33" s="1"/>
  <c r="A34" s="1"/>
  <c r="A35" s="1"/>
  <c r="A36" s="1"/>
  <c r="A37" s="1"/>
  <c r="A38" s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"/>
  <c r="D20" i="2"/>
  <c r="E20" s="1"/>
  <c r="F20" s="1"/>
  <c r="G20" s="1"/>
  <c r="H20" s="1"/>
  <c r="I20" s="1"/>
  <c r="J20" s="1"/>
  <c r="K20" s="1"/>
  <c r="L20" s="1"/>
  <c r="M20" s="1"/>
  <c r="N20" s="1"/>
  <c r="C20"/>
  <c r="B20"/>
  <c r="D17"/>
  <c r="E17" s="1"/>
  <c r="F17" s="1"/>
  <c r="G17" s="1"/>
  <c r="H17" s="1"/>
  <c r="I17" s="1"/>
  <c r="J17" s="1"/>
  <c r="K17" s="1"/>
  <c r="L17" s="1"/>
  <c r="M17" s="1"/>
  <c r="N17" s="1"/>
  <c r="C17"/>
  <c r="B17"/>
  <c r="D14"/>
  <c r="E14" s="1"/>
  <c r="F14" s="1"/>
  <c r="G14" s="1"/>
  <c r="H14" s="1"/>
  <c r="I14" s="1"/>
  <c r="J14" s="1"/>
  <c r="K14" s="1"/>
  <c r="L14" s="1"/>
  <c r="M14" s="1"/>
  <c r="N14" s="1"/>
  <c r="C14"/>
  <c r="B14"/>
  <c r="B11"/>
  <c r="C11" s="1"/>
  <c r="D11" s="1"/>
  <c r="E11" s="1"/>
  <c r="F11" s="1"/>
  <c r="G11" s="1"/>
  <c r="H11" s="1"/>
  <c r="I11" s="1"/>
  <c r="J11" s="1"/>
  <c r="K11" s="1"/>
  <c r="L11" s="1"/>
  <c r="M11" s="1"/>
  <c r="N11" s="1"/>
  <c r="B8"/>
  <c r="C8" s="1"/>
  <c r="D8" s="1"/>
  <c r="E8" s="1"/>
  <c r="F8" s="1"/>
  <c r="G8" s="1"/>
  <c r="H8" s="1"/>
  <c r="I8" s="1"/>
  <c r="J8" s="1"/>
  <c r="K8" s="1"/>
  <c r="L8" s="1"/>
  <c r="M8" s="1"/>
  <c r="N8" s="1"/>
  <c r="D5"/>
  <c r="E5" s="1"/>
  <c r="F5" s="1"/>
  <c r="G5" s="1"/>
  <c r="H5" s="1"/>
  <c r="I5" s="1"/>
  <c r="J5" s="1"/>
  <c r="K5" s="1"/>
  <c r="L5" s="1"/>
  <c r="M5" s="1"/>
  <c r="N5" s="1"/>
  <c r="C5"/>
</calcChain>
</file>

<file path=xl/sharedStrings.xml><?xml version="1.0" encoding="utf-8"?>
<sst xmlns="http://schemas.openxmlformats.org/spreadsheetml/2006/main" count="24" uniqueCount="12">
  <si>
    <t>t(s)</t>
  </si>
  <si>
    <t>Thêta (°C)</t>
  </si>
  <si>
    <t>Thêta = f(t)</t>
  </si>
  <si>
    <t>"+15s"</t>
  </si>
  <si>
    <t>"+30s"</t>
  </si>
  <si>
    <t>"+60s"</t>
  </si>
  <si>
    <t>"+2mn"</t>
  </si>
  <si>
    <t xml:space="preserve">P(W)  = </t>
  </si>
  <si>
    <t>PPE SERRE</t>
  </si>
  <si>
    <t>Temps (s)</t>
  </si>
  <si>
    <t>Théta (°C)</t>
  </si>
  <si>
    <t>Calcul (°C)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</si>
</sst>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PPE SERRE [</a:t>
            </a:r>
            <a:r>
              <a:rPr lang="en-US">
                <a:sym typeface="Symbol"/>
              </a:rPr>
              <a:t></a:t>
            </a:r>
            <a:r>
              <a:rPr lang="en-US"/>
              <a:t> = f(t)]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Mesures</c:v>
          </c:tx>
          <c:spPr>
            <a:ln w="28575">
              <a:noFill/>
            </a:ln>
          </c:spPr>
          <c:xVal>
            <c:numRef>
              <c:f>Mesures1!$A$3:$A$79</c:f>
              <c:numCache>
                <c:formatCode>General</c:formatCode>
                <c:ptCount val="77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  <c:pt idx="24">
                  <c:v>375</c:v>
                </c:pt>
                <c:pt idx="25">
                  <c:v>390</c:v>
                </c:pt>
                <c:pt idx="26">
                  <c:v>405</c:v>
                </c:pt>
                <c:pt idx="27">
                  <c:v>420</c:v>
                </c:pt>
                <c:pt idx="28">
                  <c:v>435</c:v>
                </c:pt>
                <c:pt idx="29">
                  <c:v>450</c:v>
                </c:pt>
                <c:pt idx="30">
                  <c:v>465</c:v>
                </c:pt>
                <c:pt idx="31">
                  <c:v>480</c:v>
                </c:pt>
                <c:pt idx="32">
                  <c:v>495</c:v>
                </c:pt>
                <c:pt idx="33">
                  <c:v>510</c:v>
                </c:pt>
                <c:pt idx="34">
                  <c:v>525</c:v>
                </c:pt>
                <c:pt idx="35">
                  <c:v>540</c:v>
                </c:pt>
                <c:pt idx="36">
                  <c:v>555</c:v>
                </c:pt>
                <c:pt idx="37">
                  <c:v>570</c:v>
                </c:pt>
                <c:pt idx="38">
                  <c:v>600</c:v>
                </c:pt>
                <c:pt idx="39">
                  <c:v>630</c:v>
                </c:pt>
                <c:pt idx="40">
                  <c:v>660</c:v>
                </c:pt>
                <c:pt idx="41">
                  <c:v>690</c:v>
                </c:pt>
                <c:pt idx="42">
                  <c:v>720</c:v>
                </c:pt>
                <c:pt idx="43">
                  <c:v>750</c:v>
                </c:pt>
                <c:pt idx="44">
                  <c:v>780</c:v>
                </c:pt>
                <c:pt idx="45">
                  <c:v>810</c:v>
                </c:pt>
                <c:pt idx="46">
                  <c:v>840</c:v>
                </c:pt>
                <c:pt idx="47">
                  <c:v>870</c:v>
                </c:pt>
                <c:pt idx="48">
                  <c:v>900</c:v>
                </c:pt>
                <c:pt idx="49">
                  <c:v>930</c:v>
                </c:pt>
                <c:pt idx="50">
                  <c:v>960</c:v>
                </c:pt>
                <c:pt idx="51">
                  <c:v>1020</c:v>
                </c:pt>
                <c:pt idx="52">
                  <c:v>1080</c:v>
                </c:pt>
                <c:pt idx="53">
                  <c:v>1140</c:v>
                </c:pt>
                <c:pt idx="54">
                  <c:v>1200</c:v>
                </c:pt>
                <c:pt idx="55">
                  <c:v>1260</c:v>
                </c:pt>
                <c:pt idx="56">
                  <c:v>1320</c:v>
                </c:pt>
                <c:pt idx="57">
                  <c:v>1380</c:v>
                </c:pt>
                <c:pt idx="58">
                  <c:v>1440</c:v>
                </c:pt>
                <c:pt idx="59">
                  <c:v>1500</c:v>
                </c:pt>
                <c:pt idx="60">
                  <c:v>1560</c:v>
                </c:pt>
                <c:pt idx="61">
                  <c:v>1620</c:v>
                </c:pt>
                <c:pt idx="62">
                  <c:v>1680</c:v>
                </c:pt>
                <c:pt idx="63">
                  <c:v>1740</c:v>
                </c:pt>
                <c:pt idx="64">
                  <c:v>1860</c:v>
                </c:pt>
                <c:pt idx="65">
                  <c:v>1980</c:v>
                </c:pt>
                <c:pt idx="66">
                  <c:v>2100</c:v>
                </c:pt>
                <c:pt idx="67">
                  <c:v>2220</c:v>
                </c:pt>
                <c:pt idx="68">
                  <c:v>2340</c:v>
                </c:pt>
                <c:pt idx="69">
                  <c:v>2460</c:v>
                </c:pt>
                <c:pt idx="70">
                  <c:v>2580</c:v>
                </c:pt>
                <c:pt idx="71">
                  <c:v>2700</c:v>
                </c:pt>
                <c:pt idx="72">
                  <c:v>2820</c:v>
                </c:pt>
                <c:pt idx="73">
                  <c:v>2940</c:v>
                </c:pt>
                <c:pt idx="74">
                  <c:v>3060</c:v>
                </c:pt>
                <c:pt idx="75">
                  <c:v>3180</c:v>
                </c:pt>
                <c:pt idx="76">
                  <c:v>3300</c:v>
                </c:pt>
              </c:numCache>
            </c:numRef>
          </c:xVal>
          <c:yVal>
            <c:numRef>
              <c:f>Mesures1!$B$3:$B$79</c:f>
              <c:numCache>
                <c:formatCode>General</c:formatCode>
                <c:ptCount val="77"/>
                <c:pt idx="0">
                  <c:v>20.399999999999999</c:v>
                </c:pt>
                <c:pt idx="1">
                  <c:v>20.5</c:v>
                </c:pt>
                <c:pt idx="2">
                  <c:v>20.6</c:v>
                </c:pt>
                <c:pt idx="3">
                  <c:v>20.8</c:v>
                </c:pt>
                <c:pt idx="4">
                  <c:v>21.2</c:v>
                </c:pt>
                <c:pt idx="5">
                  <c:v>21.2</c:v>
                </c:pt>
                <c:pt idx="6">
                  <c:v>21.5</c:v>
                </c:pt>
                <c:pt idx="7">
                  <c:v>21.6</c:v>
                </c:pt>
                <c:pt idx="8">
                  <c:v>21.9</c:v>
                </c:pt>
                <c:pt idx="9">
                  <c:v>22</c:v>
                </c:pt>
                <c:pt idx="10">
                  <c:v>22.3</c:v>
                </c:pt>
                <c:pt idx="11">
                  <c:v>22.4</c:v>
                </c:pt>
                <c:pt idx="12">
                  <c:v>22.6</c:v>
                </c:pt>
                <c:pt idx="13">
                  <c:v>22.7</c:v>
                </c:pt>
                <c:pt idx="14">
                  <c:v>23</c:v>
                </c:pt>
                <c:pt idx="15">
                  <c:v>23.1</c:v>
                </c:pt>
                <c:pt idx="16">
                  <c:v>23.3</c:v>
                </c:pt>
                <c:pt idx="17">
                  <c:v>23.5</c:v>
                </c:pt>
                <c:pt idx="18">
                  <c:v>23.5</c:v>
                </c:pt>
                <c:pt idx="19">
                  <c:v>23.8</c:v>
                </c:pt>
                <c:pt idx="20">
                  <c:v>23.9</c:v>
                </c:pt>
                <c:pt idx="21">
                  <c:v>23.9</c:v>
                </c:pt>
                <c:pt idx="22">
                  <c:v>24</c:v>
                </c:pt>
                <c:pt idx="23">
                  <c:v>24.2</c:v>
                </c:pt>
                <c:pt idx="24">
                  <c:v>24.2</c:v>
                </c:pt>
                <c:pt idx="25">
                  <c:v>24.3</c:v>
                </c:pt>
                <c:pt idx="26">
                  <c:v>24.6</c:v>
                </c:pt>
                <c:pt idx="27">
                  <c:v>24.6</c:v>
                </c:pt>
                <c:pt idx="28">
                  <c:v>24.7</c:v>
                </c:pt>
                <c:pt idx="29">
                  <c:v>24.7</c:v>
                </c:pt>
                <c:pt idx="30">
                  <c:v>25</c:v>
                </c:pt>
                <c:pt idx="31">
                  <c:v>25</c:v>
                </c:pt>
                <c:pt idx="32">
                  <c:v>25</c:v>
                </c:pt>
                <c:pt idx="33">
                  <c:v>25.1</c:v>
                </c:pt>
                <c:pt idx="34">
                  <c:v>25.2</c:v>
                </c:pt>
                <c:pt idx="35">
                  <c:v>25.3</c:v>
                </c:pt>
                <c:pt idx="36">
                  <c:v>25.4</c:v>
                </c:pt>
                <c:pt idx="37">
                  <c:v>25.4</c:v>
                </c:pt>
                <c:pt idx="38">
                  <c:v>25.4</c:v>
                </c:pt>
                <c:pt idx="39">
                  <c:v>25.8</c:v>
                </c:pt>
                <c:pt idx="40">
                  <c:v>25.8</c:v>
                </c:pt>
                <c:pt idx="41">
                  <c:v>25.8</c:v>
                </c:pt>
                <c:pt idx="42">
                  <c:v>26.1</c:v>
                </c:pt>
                <c:pt idx="43">
                  <c:v>26.1</c:v>
                </c:pt>
                <c:pt idx="44">
                  <c:v>26.4</c:v>
                </c:pt>
                <c:pt idx="45">
                  <c:v>26.5</c:v>
                </c:pt>
                <c:pt idx="46">
                  <c:v>26.5</c:v>
                </c:pt>
                <c:pt idx="47">
                  <c:v>26.8</c:v>
                </c:pt>
                <c:pt idx="48">
                  <c:v>26.9</c:v>
                </c:pt>
                <c:pt idx="49">
                  <c:v>26.9</c:v>
                </c:pt>
                <c:pt idx="50">
                  <c:v>26.9</c:v>
                </c:pt>
                <c:pt idx="51">
                  <c:v>27</c:v>
                </c:pt>
                <c:pt idx="52">
                  <c:v>27.2</c:v>
                </c:pt>
                <c:pt idx="53">
                  <c:v>27.2</c:v>
                </c:pt>
                <c:pt idx="54">
                  <c:v>27.2</c:v>
                </c:pt>
                <c:pt idx="55">
                  <c:v>27.2</c:v>
                </c:pt>
                <c:pt idx="56">
                  <c:v>27.4</c:v>
                </c:pt>
                <c:pt idx="57">
                  <c:v>27.4</c:v>
                </c:pt>
                <c:pt idx="58">
                  <c:v>27.4</c:v>
                </c:pt>
                <c:pt idx="59">
                  <c:v>27.4</c:v>
                </c:pt>
                <c:pt idx="60">
                  <c:v>27.4</c:v>
                </c:pt>
                <c:pt idx="61">
                  <c:v>27.6</c:v>
                </c:pt>
                <c:pt idx="62">
                  <c:v>27.6</c:v>
                </c:pt>
                <c:pt idx="63">
                  <c:v>27.6</c:v>
                </c:pt>
                <c:pt idx="64">
                  <c:v>27.6</c:v>
                </c:pt>
                <c:pt idx="65">
                  <c:v>27.6</c:v>
                </c:pt>
                <c:pt idx="66">
                  <c:v>27.6</c:v>
                </c:pt>
                <c:pt idx="67">
                  <c:v>27.6</c:v>
                </c:pt>
                <c:pt idx="68">
                  <c:v>27.6</c:v>
                </c:pt>
                <c:pt idx="69">
                  <c:v>28</c:v>
                </c:pt>
                <c:pt idx="70">
                  <c:v>28</c:v>
                </c:pt>
                <c:pt idx="71">
                  <c:v>28</c:v>
                </c:pt>
                <c:pt idx="72">
                  <c:v>28</c:v>
                </c:pt>
                <c:pt idx="73">
                  <c:v>28</c:v>
                </c:pt>
                <c:pt idx="74">
                  <c:v>28</c:v>
                </c:pt>
                <c:pt idx="75">
                  <c:v>28</c:v>
                </c:pt>
                <c:pt idx="76">
                  <c:v>28</c:v>
                </c:pt>
              </c:numCache>
            </c:numRef>
          </c:yVal>
        </c:ser>
        <c:ser>
          <c:idx val="1"/>
          <c:order val="1"/>
          <c:tx>
            <c:v>Identification</c:v>
          </c:tx>
          <c:spPr>
            <a:ln w="28575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Mesures1!$A$3:$A$79</c:f>
              <c:numCache>
                <c:formatCode>General</c:formatCode>
                <c:ptCount val="77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  <c:pt idx="24">
                  <c:v>375</c:v>
                </c:pt>
                <c:pt idx="25">
                  <c:v>390</c:v>
                </c:pt>
                <c:pt idx="26">
                  <c:v>405</c:v>
                </c:pt>
                <c:pt idx="27">
                  <c:v>420</c:v>
                </c:pt>
                <c:pt idx="28">
                  <c:v>435</c:v>
                </c:pt>
                <c:pt idx="29">
                  <c:v>450</c:v>
                </c:pt>
                <c:pt idx="30">
                  <c:v>465</c:v>
                </c:pt>
                <c:pt idx="31">
                  <c:v>480</c:v>
                </c:pt>
                <c:pt idx="32">
                  <c:v>495</c:v>
                </c:pt>
                <c:pt idx="33">
                  <c:v>510</c:v>
                </c:pt>
                <c:pt idx="34">
                  <c:v>525</c:v>
                </c:pt>
                <c:pt idx="35">
                  <c:v>540</c:v>
                </c:pt>
                <c:pt idx="36">
                  <c:v>555</c:v>
                </c:pt>
                <c:pt idx="37">
                  <c:v>570</c:v>
                </c:pt>
                <c:pt idx="38">
                  <c:v>600</c:v>
                </c:pt>
                <c:pt idx="39">
                  <c:v>630</c:v>
                </c:pt>
                <c:pt idx="40">
                  <c:v>660</c:v>
                </c:pt>
                <c:pt idx="41">
                  <c:v>690</c:v>
                </c:pt>
                <c:pt idx="42">
                  <c:v>720</c:v>
                </c:pt>
                <c:pt idx="43">
                  <c:v>750</c:v>
                </c:pt>
                <c:pt idx="44">
                  <c:v>780</c:v>
                </c:pt>
                <c:pt idx="45">
                  <c:v>810</c:v>
                </c:pt>
                <c:pt idx="46">
                  <c:v>840</c:v>
                </c:pt>
                <c:pt idx="47">
                  <c:v>870</c:v>
                </c:pt>
                <c:pt idx="48">
                  <c:v>900</c:v>
                </c:pt>
                <c:pt idx="49">
                  <c:v>930</c:v>
                </c:pt>
                <c:pt idx="50">
                  <c:v>960</c:v>
                </c:pt>
                <c:pt idx="51">
                  <c:v>1020</c:v>
                </c:pt>
                <c:pt idx="52">
                  <c:v>1080</c:v>
                </c:pt>
                <c:pt idx="53">
                  <c:v>1140</c:v>
                </c:pt>
                <c:pt idx="54">
                  <c:v>1200</c:v>
                </c:pt>
                <c:pt idx="55">
                  <c:v>1260</c:v>
                </c:pt>
                <c:pt idx="56">
                  <c:v>1320</c:v>
                </c:pt>
                <c:pt idx="57">
                  <c:v>1380</c:v>
                </c:pt>
                <c:pt idx="58">
                  <c:v>1440</c:v>
                </c:pt>
                <c:pt idx="59">
                  <c:v>1500</c:v>
                </c:pt>
                <c:pt idx="60">
                  <c:v>1560</c:v>
                </c:pt>
                <c:pt idx="61">
                  <c:v>1620</c:v>
                </c:pt>
                <c:pt idx="62">
                  <c:v>1680</c:v>
                </c:pt>
                <c:pt idx="63">
                  <c:v>1740</c:v>
                </c:pt>
                <c:pt idx="64">
                  <c:v>1860</c:v>
                </c:pt>
                <c:pt idx="65">
                  <c:v>1980</c:v>
                </c:pt>
                <c:pt idx="66">
                  <c:v>2100</c:v>
                </c:pt>
                <c:pt idx="67">
                  <c:v>2220</c:v>
                </c:pt>
                <c:pt idx="68">
                  <c:v>2340</c:v>
                </c:pt>
                <c:pt idx="69">
                  <c:v>2460</c:v>
                </c:pt>
                <c:pt idx="70">
                  <c:v>2580</c:v>
                </c:pt>
                <c:pt idx="71">
                  <c:v>2700</c:v>
                </c:pt>
                <c:pt idx="72">
                  <c:v>2820</c:v>
                </c:pt>
                <c:pt idx="73">
                  <c:v>2940</c:v>
                </c:pt>
                <c:pt idx="74">
                  <c:v>3060</c:v>
                </c:pt>
                <c:pt idx="75">
                  <c:v>3180</c:v>
                </c:pt>
                <c:pt idx="76">
                  <c:v>3300</c:v>
                </c:pt>
              </c:numCache>
            </c:numRef>
          </c:xVal>
          <c:yVal>
            <c:numRef>
              <c:f>Mesures1!$C$3:$C$79</c:f>
              <c:numCache>
                <c:formatCode>General</c:formatCode>
                <c:ptCount val="77"/>
                <c:pt idx="0">
                  <c:v>20.333480284966786</c:v>
                </c:pt>
                <c:pt idx="1">
                  <c:v>20.560060184684435</c:v>
                </c:pt>
                <c:pt idx="2">
                  <c:v>20.779943636357299</c:v>
                </c:pt>
                <c:pt idx="3">
                  <c:v>20.993328549934457</c:v>
                </c:pt>
                <c:pt idx="4">
                  <c:v>21.200406986242044</c:v>
                </c:pt>
                <c:pt idx="5">
                  <c:v>21.401365329850954</c:v>
                </c:pt>
                <c:pt idx="6">
                  <c:v>21.596384456835523</c:v>
                </c:pt>
                <c:pt idx="7">
                  <c:v>21.785639897574228</c:v>
                </c:pt>
                <c:pt idx="8">
                  <c:v>21.969301994738863</c:v>
                </c:pt>
                <c:pt idx="9">
                  <c:v>22.147536056614431</c:v>
                </c:pt>
                <c:pt idx="10">
                  <c:v>22.320502505887784</c:v>
                </c:pt>
                <c:pt idx="11">
                  <c:v>22.488357024038855</c:v>
                </c:pt>
                <c:pt idx="12">
                  <c:v>22.651250691464501</c:v>
                </c:pt>
                <c:pt idx="13">
                  <c:v>22.809330123461052</c:v>
                </c:pt>
                <c:pt idx="14">
                  <c:v>22.962737602187993</c:v>
                </c:pt>
                <c:pt idx="15">
                  <c:v>23.111611204731489</c:v>
                </c:pt>
                <c:pt idx="16">
                  <c:v>23.2560849273831</c:v>
                </c:pt>
                <c:pt idx="17">
                  <c:v>23.396288806245483</c:v>
                </c:pt>
                <c:pt idx="18">
                  <c:v>23.532349034273658</c:v>
                </c:pt>
                <c:pt idx="19">
                  <c:v>23.664388074857193</c:v>
                </c:pt>
                <c:pt idx="20">
                  <c:v>23.792524772045514</c:v>
                </c:pt>
                <c:pt idx="21">
                  <c:v>23.916874457515579</c:v>
                </c:pt>
                <c:pt idx="22">
                  <c:v>24.037549054378161</c:v>
                </c:pt>
                <c:pt idx="23">
                  <c:v>24.154657177916224</c:v>
                </c:pt>
                <c:pt idx="24">
                  <c:v>24.268304233345987</c:v>
                </c:pt>
                <c:pt idx="25">
                  <c:v>24.378592510688737</c:v>
                </c:pt>
                <c:pt idx="26">
                  <c:v>24.485621276838767</c:v>
                </c:pt>
                <c:pt idx="27">
                  <c:v>24.58948686491027</c:v>
                </c:pt>
                <c:pt idx="28">
                  <c:v>24.690282760943653</c:v>
                </c:pt>
                <c:pt idx="29">
                  <c:v>24.788099688049268</c:v>
                </c:pt>
                <c:pt idx="30">
                  <c:v>24.883025688064354</c:v>
                </c:pt>
                <c:pt idx="31">
                  <c:v>24.975146200796615</c:v>
                </c:pt>
                <c:pt idx="32">
                  <c:v>25.06454414092584</c:v>
                </c:pt>
                <c:pt idx="33">
                  <c:v>25.151299972632682</c:v>
                </c:pt>
                <c:pt idx="34">
                  <c:v>25.235491782021874</c:v>
                </c:pt>
                <c:pt idx="35">
                  <c:v>25.317195347404983</c:v>
                </c:pt>
                <c:pt idx="36">
                  <c:v>25.39648420750601</c:v>
                </c:pt>
                <c:pt idx="37">
                  <c:v>25.473429727651201</c:v>
                </c:pt>
                <c:pt idx="38">
                  <c:v>25.620565725893606</c:v>
                </c:pt>
                <c:pt idx="39">
                  <c:v>25.759133190651816</c:v>
                </c:pt>
                <c:pt idx="40">
                  <c:v>25.889631114469786</c:v>
                </c:pt>
                <c:pt idx="41">
                  <c:v>26.012529430827925</c:v>
                </c:pt>
                <c:pt idx="42">
                  <c:v>26.128270706411239</c:v>
                </c:pt>
                <c:pt idx="43">
                  <c:v>26.237271734827406</c:v>
                </c:pt>
                <c:pt idx="44">
                  <c:v>26.339925037513961</c:v>
                </c:pt>
                <c:pt idx="45">
                  <c:v>26.436600277239446</c:v>
                </c:pt>
                <c:pt idx="46">
                  <c:v>26.527645589288664</c:v>
                </c:pt>
                <c:pt idx="47">
                  <c:v>26.613388835125726</c:v>
                </c:pt>
                <c:pt idx="48">
                  <c:v>26.694138783049468</c:v>
                </c:pt>
                <c:pt idx="49">
                  <c:v>26.770186220092825</c:v>
                </c:pt>
                <c:pt idx="50">
                  <c:v>26.841804999170236</c:v>
                </c:pt>
                <c:pt idx="51">
                  <c:v>26.972773184060436</c:v>
                </c:pt>
                <c:pt idx="52">
                  <c:v>27.088931543799308</c:v>
                </c:pt>
                <c:pt idx="53">
                  <c:v>27.191954766947255</c:v>
                </c:pt>
                <c:pt idx="54">
                  <c:v>27.283328169013643</c:v>
                </c:pt>
                <c:pt idx="55">
                  <c:v>27.364369106678694</c:v>
                </c:pt>
                <c:pt idx="56">
                  <c:v>27.436245970504551</c:v>
                </c:pt>
                <c:pt idx="57">
                  <c:v>27.499995029958839</c:v>
                </c:pt>
                <c:pt idx="58">
                  <c:v>27.556535373610345</c:v>
                </c:pt>
                <c:pt idx="59">
                  <c:v>27.606682159893879</c:v>
                </c:pt>
                <c:pt idx="60">
                  <c:v>27.651158369484428</c:v>
                </c:pt>
                <c:pt idx="61">
                  <c:v>27.690605228718002</c:v>
                </c:pt>
                <c:pt idx="62">
                  <c:v>27.725591454336566</c:v>
                </c:pt>
                <c:pt idx="63">
                  <c:v>27.756621452841269</c:v>
                </c:pt>
                <c:pt idx="64">
                  <c:v>27.808551654019041</c:v>
                </c:pt>
                <c:pt idx="65">
                  <c:v>27.849401397096269</c:v>
                </c:pt>
                <c:pt idx="66">
                  <c:v>27.881534943118229</c:v>
                </c:pt>
                <c:pt idx="67">
                  <c:v>27.906812085693964</c:v>
                </c:pt>
                <c:pt idx="68">
                  <c:v>27.92669579029219</c:v>
                </c:pt>
                <c:pt idx="69">
                  <c:v>27.94233686631037</c:v>
                </c:pt>
                <c:pt idx="70">
                  <c:v>27.954640572483335</c:v>
                </c:pt>
                <c:pt idx="71">
                  <c:v>27.964319010553361</c:v>
                </c:pt>
                <c:pt idx="72">
                  <c:v>27.971932339590854</c:v>
                </c:pt>
                <c:pt idx="73">
                  <c:v>27.977921196327209</c:v>
                </c:pt>
                <c:pt idx="74">
                  <c:v>27.982632197891967</c:v>
                </c:pt>
                <c:pt idx="75">
                  <c:v>27.986338002976332</c:v>
                </c:pt>
                <c:pt idx="76">
                  <c:v>27.989253092503375</c:v>
                </c:pt>
              </c:numCache>
            </c:numRef>
          </c:yVal>
        </c:ser>
        <c:axId val="87771776"/>
        <c:axId val="39559552"/>
      </c:scatterChart>
      <c:valAx>
        <c:axId val="8777177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t(s)</a:t>
                </a:r>
              </a:p>
            </c:rich>
          </c:tx>
          <c:layout/>
        </c:title>
        <c:numFmt formatCode="General" sourceLinked="1"/>
        <c:tickLblPos val="nextTo"/>
        <c:crossAx val="39559552"/>
        <c:crosses val="autoZero"/>
        <c:crossBetween val="midCat"/>
      </c:valAx>
      <c:valAx>
        <c:axId val="39559552"/>
        <c:scaling>
          <c:orientation val="minMax"/>
          <c:max val="29"/>
          <c:min val="2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>
                    <a:sym typeface="Symbol"/>
                  </a:rPr>
                  <a:t></a:t>
                </a:r>
                <a:r>
                  <a:rPr lang="fr-FR"/>
                  <a:t>(°C)</a:t>
                </a:r>
              </a:p>
            </c:rich>
          </c:tx>
          <c:layout/>
        </c:title>
        <c:numFmt formatCode="General" sourceLinked="1"/>
        <c:tickLblPos val="nextTo"/>
        <c:crossAx val="87771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5865441438926926"/>
          <c:y val="0.55195520031418099"/>
          <c:w val="0.14134558561073077"/>
          <c:h val="0.15881539848002474"/>
        </c:manualLayout>
      </c:layout>
    </c:legend>
    <c:plotVisOnly val="1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4" workbookViewId="0" zoomToFit="1"/>
  </sheetViews>
  <pageMargins left="0.7" right="0.7" top="0.75" bottom="0.75" header="0.3" footer="0.3"/>
  <pageSetup paperSize="9" orientation="landscape" horizontalDpi="4294967293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5275" cy="609075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0.56815</cdr:x>
      <cdr:y>0.35439</cdr:y>
    </cdr:from>
    <cdr:to>
      <cdr:x>0.84192</cdr:x>
      <cdr:y>0.53221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292520" y="2158487"/>
          <a:ext cx="2550242" cy="10830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0.65227</cdr:x>
      <cdr:y>0.67472</cdr:y>
    </cdr:from>
    <cdr:to>
      <cdr:x>0.8477</cdr:x>
      <cdr:y>0.89038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6076028" y="4109576"/>
          <a:ext cx="1820504" cy="1313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 u="sng">
              <a:sym typeface="Symbol"/>
            </a:rPr>
            <a:t>Identification</a:t>
          </a:r>
        </a:p>
        <a:p xmlns:a="http://schemas.openxmlformats.org/drawingml/2006/main">
          <a:r>
            <a:rPr lang="fr-FR" sz="1100">
              <a:sym typeface="Symbol"/>
            </a:rPr>
            <a:t></a:t>
          </a:r>
          <a:r>
            <a:rPr lang="fr-FR" sz="1100" baseline="-25000">
              <a:sym typeface="Symbol"/>
            </a:rPr>
            <a:t>(t) </a:t>
          </a:r>
          <a:r>
            <a:rPr lang="fr-FR" sz="1100">
              <a:sym typeface="Symbol"/>
            </a:rPr>
            <a:t>= </a:t>
          </a:r>
          <a:r>
            <a:rPr lang="fr-FR" sz="1100">
              <a:latin typeface="+mn-lt"/>
              <a:ea typeface="+mn-ea"/>
              <a:cs typeface="+mn-cs"/>
              <a:sym typeface="Symbol"/>
            </a:rPr>
            <a:t></a:t>
          </a:r>
          <a:r>
            <a:rPr lang="fr-FR" sz="1100" baseline="-25000">
              <a:latin typeface="+mn-lt"/>
              <a:ea typeface="+mn-ea"/>
              <a:cs typeface="+mn-cs"/>
              <a:sym typeface="Symbol"/>
            </a:rPr>
            <a:t>0</a:t>
          </a:r>
          <a:r>
            <a:rPr lang="fr-FR" sz="1100">
              <a:latin typeface="+mn-lt"/>
              <a:ea typeface="+mn-ea"/>
              <a:cs typeface="+mn-cs"/>
              <a:sym typeface="Symbol"/>
            </a:rPr>
            <a:t> + *(1 - e </a:t>
          </a:r>
          <a:r>
            <a:rPr lang="fr-FR" sz="1100" baseline="30000">
              <a:latin typeface="+mn-lt"/>
              <a:ea typeface="+mn-ea"/>
              <a:cs typeface="+mn-cs"/>
              <a:sym typeface="Symbol"/>
            </a:rPr>
            <a:t>(-t/)</a:t>
          </a:r>
          <a:r>
            <a:rPr lang="fr-FR" sz="1100">
              <a:latin typeface="+mn-lt"/>
              <a:ea typeface="+mn-ea"/>
              <a:cs typeface="+mn-cs"/>
              <a:sym typeface="Symbol"/>
            </a:rPr>
            <a:t>)</a:t>
          </a:r>
        </a:p>
        <a:p xmlns:a="http://schemas.openxmlformats.org/drawingml/2006/main">
          <a:endParaRPr lang="fr-FR" sz="1100">
            <a:latin typeface="+mn-lt"/>
            <a:ea typeface="+mn-ea"/>
            <a:cs typeface="+mn-cs"/>
            <a:sym typeface="Symbol"/>
          </a:endParaRPr>
        </a:p>
        <a:p xmlns:a="http://schemas.openxmlformats.org/drawingml/2006/main">
          <a:r>
            <a:rPr lang="fr-FR" sz="1100">
              <a:latin typeface="+mn-lt"/>
              <a:ea typeface="+mn-ea"/>
              <a:cs typeface="+mn-cs"/>
              <a:sym typeface="Symbol"/>
            </a:rPr>
            <a:t></a:t>
          </a:r>
          <a:r>
            <a:rPr lang="fr-FR" sz="1100" baseline="-25000">
              <a:latin typeface="+mn-lt"/>
              <a:ea typeface="+mn-ea"/>
              <a:cs typeface="+mn-cs"/>
            </a:rPr>
            <a:t>0</a:t>
          </a:r>
          <a:r>
            <a:rPr lang="fr-FR" sz="1100" baseline="0">
              <a:latin typeface="+mn-lt"/>
              <a:ea typeface="+mn-ea"/>
              <a:cs typeface="+mn-cs"/>
            </a:rPr>
            <a:t> = 20,1°C</a:t>
          </a:r>
        </a:p>
        <a:p xmlns:a="http://schemas.openxmlformats.org/drawingml/2006/main">
          <a:r>
            <a:rPr lang="fr-FR" sz="1100">
              <a:latin typeface="+mn-lt"/>
              <a:ea typeface="+mn-ea"/>
              <a:cs typeface="+mn-cs"/>
              <a:sym typeface="Symbol"/>
            </a:rPr>
            <a:t> = 7,9°C</a:t>
          </a:r>
        </a:p>
        <a:p xmlns:a="http://schemas.openxmlformats.org/drawingml/2006/main">
          <a:r>
            <a:rPr lang="fr-FR" sz="1100" baseline="0">
              <a:latin typeface="+mn-lt"/>
              <a:ea typeface="+mn-ea"/>
              <a:cs typeface="+mn-cs"/>
              <a:sym typeface="Symbol"/>
            </a:rPr>
            <a:t> = </a:t>
          </a:r>
          <a:r>
            <a:rPr lang="fr-FR" sz="1100" baseline="0">
              <a:latin typeface="+mn-lt"/>
              <a:ea typeface="+mn-ea"/>
              <a:cs typeface="+mn-cs"/>
            </a:rPr>
            <a:t> 500s</a:t>
          </a:r>
          <a:endParaRPr lang="fr-FR" sz="1100" baseline="0">
            <a:latin typeface="+mn-lt"/>
            <a:ea typeface="+mn-ea"/>
            <a:cs typeface="+mn-cs"/>
            <a:sym typeface="Symbol"/>
          </a:endParaRPr>
        </a:p>
        <a:p xmlns:a="http://schemas.openxmlformats.org/drawingml/2006/main">
          <a:endParaRPr lang="fr-FR" sz="1100">
            <a:latin typeface="+mn-lt"/>
            <a:ea typeface="+mn-ea"/>
            <a:cs typeface="+mn-cs"/>
            <a:sym typeface="Symbol"/>
          </a:endParaRPr>
        </a:p>
        <a:p xmlns:a="http://schemas.openxmlformats.org/drawingml/2006/main"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A3" sqref="A3"/>
    </sheetView>
  </sheetViews>
  <sheetFormatPr baseColWidth="10" defaultRowHeight="15"/>
  <cols>
    <col min="2" max="2" width="8.5703125" customWidth="1"/>
    <col min="3" max="5" width="8.85546875" customWidth="1"/>
    <col min="6" max="6" width="8.5703125" customWidth="1"/>
    <col min="7" max="7" width="8.7109375" customWidth="1"/>
    <col min="8" max="8" width="7.85546875" customWidth="1"/>
    <col min="9" max="9" width="8.85546875" customWidth="1"/>
    <col min="10" max="12" width="9.140625" customWidth="1"/>
    <col min="13" max="13" width="8.85546875" customWidth="1"/>
    <col min="14" max="14" width="10" customWidth="1"/>
  </cols>
  <sheetData>
    <row r="1" spans="1:14">
      <c r="A1" t="s">
        <v>8</v>
      </c>
      <c r="D1" t="s">
        <v>2</v>
      </c>
    </row>
    <row r="3" spans="1:14">
      <c r="A3" t="s">
        <v>7</v>
      </c>
    </row>
    <row r="4" spans="1:14">
      <c r="A4" t="s">
        <v>3</v>
      </c>
    </row>
    <row r="5" spans="1:14">
      <c r="A5" s="1" t="s">
        <v>0</v>
      </c>
      <c r="B5" s="1">
        <v>0</v>
      </c>
      <c r="C5" s="1">
        <f>B5+15</f>
        <v>15</v>
      </c>
      <c r="D5" s="1">
        <f t="shared" ref="D5:N5" si="0">C5+15</f>
        <v>30</v>
      </c>
      <c r="E5" s="1">
        <f t="shared" si="0"/>
        <v>45</v>
      </c>
      <c r="F5" s="1">
        <f t="shared" si="0"/>
        <v>60</v>
      </c>
      <c r="G5" s="1">
        <f t="shared" si="0"/>
        <v>75</v>
      </c>
      <c r="H5" s="1">
        <f t="shared" si="0"/>
        <v>90</v>
      </c>
      <c r="I5" s="1">
        <f t="shared" si="0"/>
        <v>105</v>
      </c>
      <c r="J5" s="1">
        <f t="shared" si="0"/>
        <v>120</v>
      </c>
      <c r="K5" s="1">
        <f t="shared" si="0"/>
        <v>135</v>
      </c>
      <c r="L5" s="1">
        <f t="shared" si="0"/>
        <v>150</v>
      </c>
      <c r="M5" s="1">
        <f t="shared" si="0"/>
        <v>165</v>
      </c>
      <c r="N5" s="1">
        <f t="shared" si="0"/>
        <v>180</v>
      </c>
    </row>
    <row r="6" spans="1:14" ht="30.75" customHeight="1">
      <c r="A6" s="1" t="s">
        <v>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t="s">
        <v>3</v>
      </c>
    </row>
    <row r="8" spans="1:14">
      <c r="A8" s="1" t="s">
        <v>0</v>
      </c>
      <c r="B8" s="1">
        <f>N5+15</f>
        <v>195</v>
      </c>
      <c r="C8" s="1">
        <f>B8+15</f>
        <v>210</v>
      </c>
      <c r="D8" s="1">
        <f t="shared" ref="D8:N8" si="1">C8+15</f>
        <v>225</v>
      </c>
      <c r="E8" s="1">
        <f t="shared" si="1"/>
        <v>240</v>
      </c>
      <c r="F8" s="1">
        <f t="shared" si="1"/>
        <v>255</v>
      </c>
      <c r="G8" s="1">
        <f t="shared" si="1"/>
        <v>270</v>
      </c>
      <c r="H8" s="1">
        <f t="shared" si="1"/>
        <v>285</v>
      </c>
      <c r="I8" s="1">
        <f t="shared" si="1"/>
        <v>300</v>
      </c>
      <c r="J8" s="1">
        <f t="shared" si="1"/>
        <v>315</v>
      </c>
      <c r="K8" s="1">
        <f t="shared" si="1"/>
        <v>330</v>
      </c>
      <c r="L8" s="1">
        <f t="shared" si="1"/>
        <v>345</v>
      </c>
      <c r="M8" s="1">
        <f t="shared" si="1"/>
        <v>360</v>
      </c>
      <c r="N8" s="1">
        <f t="shared" si="1"/>
        <v>375</v>
      </c>
    </row>
    <row r="9" spans="1:14" ht="29.25" customHeight="1">
      <c r="A9" s="1" t="s">
        <v>1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t="s">
        <v>3</v>
      </c>
    </row>
    <row r="11" spans="1:14">
      <c r="A11" s="1" t="s">
        <v>0</v>
      </c>
      <c r="B11" s="1">
        <f>N8+15</f>
        <v>390</v>
      </c>
      <c r="C11" s="1">
        <f>B11+15</f>
        <v>405</v>
      </c>
      <c r="D11" s="1">
        <f t="shared" ref="D11:N11" si="2">C11+15</f>
        <v>420</v>
      </c>
      <c r="E11" s="1">
        <f t="shared" si="2"/>
        <v>435</v>
      </c>
      <c r="F11" s="1">
        <f t="shared" si="2"/>
        <v>450</v>
      </c>
      <c r="G11" s="1">
        <f t="shared" si="2"/>
        <v>465</v>
      </c>
      <c r="H11" s="1">
        <f t="shared" si="2"/>
        <v>480</v>
      </c>
      <c r="I11" s="1">
        <f t="shared" si="2"/>
        <v>495</v>
      </c>
      <c r="J11" s="1">
        <f t="shared" si="2"/>
        <v>510</v>
      </c>
      <c r="K11" s="1">
        <f t="shared" si="2"/>
        <v>525</v>
      </c>
      <c r="L11" s="1">
        <f t="shared" si="2"/>
        <v>540</v>
      </c>
      <c r="M11" s="1">
        <f t="shared" si="2"/>
        <v>555</v>
      </c>
      <c r="N11" s="1">
        <f t="shared" si="2"/>
        <v>570</v>
      </c>
    </row>
    <row r="12" spans="1:14" ht="30" customHeight="1">
      <c r="A12" s="1" t="s">
        <v>1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t="s">
        <v>4</v>
      </c>
    </row>
    <row r="14" spans="1:14">
      <c r="A14" s="1" t="s">
        <v>0</v>
      </c>
      <c r="B14" s="1">
        <f>N11+30</f>
        <v>600</v>
      </c>
      <c r="C14" s="1">
        <f>B14+30</f>
        <v>630</v>
      </c>
      <c r="D14" s="1">
        <f t="shared" ref="D14:N14" si="3">C14+30</f>
        <v>660</v>
      </c>
      <c r="E14" s="1">
        <f t="shared" si="3"/>
        <v>690</v>
      </c>
      <c r="F14" s="1">
        <f t="shared" si="3"/>
        <v>720</v>
      </c>
      <c r="G14" s="1">
        <f t="shared" si="3"/>
        <v>750</v>
      </c>
      <c r="H14" s="1">
        <f t="shared" si="3"/>
        <v>780</v>
      </c>
      <c r="I14" s="1">
        <f t="shared" si="3"/>
        <v>810</v>
      </c>
      <c r="J14" s="1">
        <f t="shared" si="3"/>
        <v>840</v>
      </c>
      <c r="K14" s="1">
        <f t="shared" si="3"/>
        <v>870</v>
      </c>
      <c r="L14" s="1">
        <f t="shared" si="3"/>
        <v>900</v>
      </c>
      <c r="M14" s="1">
        <f t="shared" si="3"/>
        <v>930</v>
      </c>
      <c r="N14" s="1">
        <f t="shared" si="3"/>
        <v>960</v>
      </c>
    </row>
    <row r="15" spans="1:14" ht="30" customHeight="1">
      <c r="A15" s="1" t="s">
        <v>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t="s">
        <v>5</v>
      </c>
    </row>
    <row r="17" spans="1:14">
      <c r="A17" s="1" t="s">
        <v>0</v>
      </c>
      <c r="B17" s="1">
        <f>N14+60</f>
        <v>1020</v>
      </c>
      <c r="C17" s="1">
        <f>B17+60</f>
        <v>1080</v>
      </c>
      <c r="D17" s="1">
        <f t="shared" ref="D17:N17" si="4">C17+60</f>
        <v>1140</v>
      </c>
      <c r="E17" s="1">
        <f t="shared" si="4"/>
        <v>1200</v>
      </c>
      <c r="F17" s="1">
        <f t="shared" si="4"/>
        <v>1260</v>
      </c>
      <c r="G17" s="1">
        <f t="shared" si="4"/>
        <v>1320</v>
      </c>
      <c r="H17" s="1">
        <f t="shared" si="4"/>
        <v>1380</v>
      </c>
      <c r="I17" s="1">
        <f t="shared" si="4"/>
        <v>1440</v>
      </c>
      <c r="J17" s="1">
        <f t="shared" si="4"/>
        <v>1500</v>
      </c>
      <c r="K17" s="1">
        <f t="shared" si="4"/>
        <v>1560</v>
      </c>
      <c r="L17" s="1">
        <f t="shared" si="4"/>
        <v>1620</v>
      </c>
      <c r="M17" s="1">
        <f t="shared" si="4"/>
        <v>1680</v>
      </c>
      <c r="N17" s="1">
        <f t="shared" si="4"/>
        <v>1740</v>
      </c>
    </row>
    <row r="18" spans="1:14" ht="30" customHeight="1">
      <c r="A18" s="1" t="s">
        <v>1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t="s">
        <v>6</v>
      </c>
    </row>
    <row r="20" spans="1:14">
      <c r="A20" s="1" t="s">
        <v>0</v>
      </c>
      <c r="B20" s="1">
        <f>N17+120</f>
        <v>1860</v>
      </c>
      <c r="C20" s="1">
        <f>B20+120</f>
        <v>1980</v>
      </c>
      <c r="D20" s="1">
        <f t="shared" ref="D20:N20" si="5">C20+120</f>
        <v>2100</v>
      </c>
      <c r="E20" s="1">
        <f t="shared" si="5"/>
        <v>2220</v>
      </c>
      <c r="F20" s="1">
        <f t="shared" si="5"/>
        <v>2340</v>
      </c>
      <c r="G20" s="1">
        <f t="shared" si="5"/>
        <v>2460</v>
      </c>
      <c r="H20" s="1">
        <f t="shared" si="5"/>
        <v>2580</v>
      </c>
      <c r="I20" s="1">
        <f t="shared" si="5"/>
        <v>2700</v>
      </c>
      <c r="J20" s="1">
        <f t="shared" si="5"/>
        <v>2820</v>
      </c>
      <c r="K20" s="1">
        <f t="shared" si="5"/>
        <v>2940</v>
      </c>
      <c r="L20" s="1">
        <f t="shared" si="5"/>
        <v>3060</v>
      </c>
      <c r="M20" s="1">
        <f t="shared" si="5"/>
        <v>3180</v>
      </c>
      <c r="N20" s="1">
        <f t="shared" si="5"/>
        <v>3300</v>
      </c>
    </row>
    <row r="21" spans="1:14" ht="28.5" customHeight="1">
      <c r="A21" s="1" t="s">
        <v>1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9"/>
  <sheetViews>
    <sheetView topLeftCell="A42" workbookViewId="0">
      <selection activeCell="C3" sqref="C3:C79"/>
    </sheetView>
  </sheetViews>
  <sheetFormatPr baseColWidth="10" defaultRowHeight="15"/>
  <cols>
    <col min="3" max="3" width="12.7109375" bestFit="1" customWidth="1"/>
  </cols>
  <sheetData>
    <row r="1" spans="1:3">
      <c r="A1" t="s">
        <v>9</v>
      </c>
      <c r="B1" t="s">
        <v>10</v>
      </c>
      <c r="C1" t="s">
        <v>11</v>
      </c>
    </row>
    <row r="2" spans="1:3">
      <c r="A2">
        <v>0</v>
      </c>
      <c r="B2">
        <v>20.100000000000001</v>
      </c>
    </row>
    <row r="3" spans="1:3">
      <c r="A3">
        <f>A2+15</f>
        <v>15</v>
      </c>
      <c r="B3">
        <v>20.399999999999999</v>
      </c>
      <c r="C3">
        <f>20.1 + 7.9*(1-EXP(-A3/500))</f>
        <v>20.333480284966786</v>
      </c>
    </row>
    <row r="4" spans="1:3">
      <c r="A4">
        <f t="shared" ref="A4:A40" si="0">A3+15</f>
        <v>30</v>
      </c>
      <c r="B4">
        <v>20.5</v>
      </c>
      <c r="C4">
        <f t="shared" ref="C4:C67" si="1">20.1 + 7.9*(1-EXP(-A4/500))</f>
        <v>20.560060184684435</v>
      </c>
    </row>
    <row r="5" spans="1:3">
      <c r="A5">
        <f t="shared" si="0"/>
        <v>45</v>
      </c>
      <c r="B5">
        <v>20.6</v>
      </c>
      <c r="C5">
        <f t="shared" si="1"/>
        <v>20.779943636357299</v>
      </c>
    </row>
    <row r="6" spans="1:3">
      <c r="A6">
        <f t="shared" si="0"/>
        <v>60</v>
      </c>
      <c r="B6">
        <v>20.8</v>
      </c>
      <c r="C6">
        <f t="shared" si="1"/>
        <v>20.993328549934457</v>
      </c>
    </row>
    <row r="7" spans="1:3">
      <c r="A7">
        <f t="shared" si="0"/>
        <v>75</v>
      </c>
      <c r="B7">
        <v>21.2</v>
      </c>
      <c r="C7">
        <f t="shared" si="1"/>
        <v>21.200406986242044</v>
      </c>
    </row>
    <row r="8" spans="1:3">
      <c r="A8">
        <f t="shared" si="0"/>
        <v>90</v>
      </c>
      <c r="B8">
        <v>21.2</v>
      </c>
      <c r="C8">
        <f t="shared" si="1"/>
        <v>21.401365329850954</v>
      </c>
    </row>
    <row r="9" spans="1:3">
      <c r="A9">
        <f t="shared" si="0"/>
        <v>105</v>
      </c>
      <c r="B9">
        <v>21.5</v>
      </c>
      <c r="C9">
        <f t="shared" si="1"/>
        <v>21.596384456835523</v>
      </c>
    </row>
    <row r="10" spans="1:3">
      <c r="A10">
        <f t="shared" si="0"/>
        <v>120</v>
      </c>
      <c r="B10">
        <v>21.6</v>
      </c>
      <c r="C10">
        <f t="shared" si="1"/>
        <v>21.785639897574228</v>
      </c>
    </row>
    <row r="11" spans="1:3">
      <c r="A11">
        <f t="shared" si="0"/>
        <v>135</v>
      </c>
      <c r="B11">
        <v>21.9</v>
      </c>
      <c r="C11">
        <f t="shared" si="1"/>
        <v>21.969301994738863</v>
      </c>
    </row>
    <row r="12" spans="1:3">
      <c r="A12">
        <f t="shared" si="0"/>
        <v>150</v>
      </c>
      <c r="B12">
        <v>22</v>
      </c>
      <c r="C12">
        <f t="shared" si="1"/>
        <v>22.147536056614431</v>
      </c>
    </row>
    <row r="13" spans="1:3">
      <c r="A13">
        <f t="shared" si="0"/>
        <v>165</v>
      </c>
      <c r="B13">
        <v>22.3</v>
      </c>
      <c r="C13">
        <f t="shared" si="1"/>
        <v>22.320502505887784</v>
      </c>
    </row>
    <row r="14" spans="1:3">
      <c r="A14">
        <f t="shared" si="0"/>
        <v>180</v>
      </c>
      <c r="B14">
        <v>22.4</v>
      </c>
      <c r="C14">
        <f t="shared" si="1"/>
        <v>22.488357024038855</v>
      </c>
    </row>
    <row r="15" spans="1:3">
      <c r="A15">
        <f t="shared" si="0"/>
        <v>195</v>
      </c>
      <c r="B15">
        <v>22.6</v>
      </c>
      <c r="C15">
        <f t="shared" si="1"/>
        <v>22.651250691464501</v>
      </c>
    </row>
    <row r="16" spans="1:3">
      <c r="A16">
        <f t="shared" si="0"/>
        <v>210</v>
      </c>
      <c r="B16">
        <v>22.7</v>
      </c>
      <c r="C16">
        <f t="shared" si="1"/>
        <v>22.809330123461052</v>
      </c>
    </row>
    <row r="17" spans="1:3">
      <c r="A17">
        <f t="shared" si="0"/>
        <v>225</v>
      </c>
      <c r="B17">
        <v>23</v>
      </c>
      <c r="C17">
        <f t="shared" si="1"/>
        <v>22.962737602187993</v>
      </c>
    </row>
    <row r="18" spans="1:3">
      <c r="A18">
        <f t="shared" si="0"/>
        <v>240</v>
      </c>
      <c r="B18">
        <v>23.1</v>
      </c>
      <c r="C18">
        <f t="shared" si="1"/>
        <v>23.111611204731489</v>
      </c>
    </row>
    <row r="19" spans="1:3">
      <c r="A19">
        <f t="shared" si="0"/>
        <v>255</v>
      </c>
      <c r="B19">
        <v>23.3</v>
      </c>
      <c r="C19">
        <f t="shared" si="1"/>
        <v>23.2560849273831</v>
      </c>
    </row>
    <row r="20" spans="1:3">
      <c r="A20">
        <f t="shared" si="0"/>
        <v>270</v>
      </c>
      <c r="B20">
        <v>23.5</v>
      </c>
      <c r="C20">
        <f t="shared" si="1"/>
        <v>23.396288806245483</v>
      </c>
    </row>
    <row r="21" spans="1:3">
      <c r="A21">
        <f t="shared" si="0"/>
        <v>285</v>
      </c>
      <c r="B21">
        <v>23.5</v>
      </c>
      <c r="C21">
        <f t="shared" si="1"/>
        <v>23.532349034273658</v>
      </c>
    </row>
    <row r="22" spans="1:3">
      <c r="A22">
        <f t="shared" si="0"/>
        <v>300</v>
      </c>
      <c r="B22">
        <v>23.8</v>
      </c>
      <c r="C22">
        <f t="shared" si="1"/>
        <v>23.664388074857193</v>
      </c>
    </row>
    <row r="23" spans="1:3">
      <c r="A23">
        <f t="shared" si="0"/>
        <v>315</v>
      </c>
      <c r="B23">
        <v>23.9</v>
      </c>
      <c r="C23">
        <f t="shared" si="1"/>
        <v>23.792524772045514</v>
      </c>
    </row>
    <row r="24" spans="1:3">
      <c r="A24">
        <f t="shared" si="0"/>
        <v>330</v>
      </c>
      <c r="B24">
        <v>23.9</v>
      </c>
      <c r="C24">
        <f t="shared" si="1"/>
        <v>23.916874457515579</v>
      </c>
    </row>
    <row r="25" spans="1:3">
      <c r="A25">
        <f t="shared" si="0"/>
        <v>345</v>
      </c>
      <c r="B25">
        <v>24</v>
      </c>
      <c r="C25">
        <f t="shared" si="1"/>
        <v>24.037549054378161</v>
      </c>
    </row>
    <row r="26" spans="1:3">
      <c r="A26">
        <f t="shared" si="0"/>
        <v>360</v>
      </c>
      <c r="B26">
        <v>24.2</v>
      </c>
      <c r="C26">
        <f t="shared" si="1"/>
        <v>24.154657177916224</v>
      </c>
    </row>
    <row r="27" spans="1:3">
      <c r="A27">
        <f t="shared" si="0"/>
        <v>375</v>
      </c>
      <c r="B27">
        <v>24.2</v>
      </c>
      <c r="C27">
        <f t="shared" si="1"/>
        <v>24.268304233345987</v>
      </c>
    </row>
    <row r="28" spans="1:3">
      <c r="A28">
        <f t="shared" si="0"/>
        <v>390</v>
      </c>
      <c r="B28">
        <v>24.3</v>
      </c>
      <c r="C28">
        <f t="shared" si="1"/>
        <v>24.378592510688737</v>
      </c>
    </row>
    <row r="29" spans="1:3">
      <c r="A29">
        <f t="shared" si="0"/>
        <v>405</v>
      </c>
      <c r="B29">
        <v>24.6</v>
      </c>
      <c r="C29">
        <f t="shared" si="1"/>
        <v>24.485621276838767</v>
      </c>
    </row>
    <row r="30" spans="1:3">
      <c r="A30">
        <f>A29+15</f>
        <v>420</v>
      </c>
      <c r="B30">
        <v>24.6</v>
      </c>
      <c r="C30">
        <f t="shared" si="1"/>
        <v>24.58948686491027</v>
      </c>
    </row>
    <row r="31" spans="1:3">
      <c r="A31">
        <f t="shared" si="0"/>
        <v>435</v>
      </c>
      <c r="B31">
        <v>24.7</v>
      </c>
      <c r="C31">
        <f t="shared" si="1"/>
        <v>24.690282760943653</v>
      </c>
    </row>
    <row r="32" spans="1:3">
      <c r="A32">
        <f t="shared" si="0"/>
        <v>450</v>
      </c>
      <c r="B32">
        <v>24.7</v>
      </c>
      <c r="C32">
        <f t="shared" si="1"/>
        <v>24.788099688049268</v>
      </c>
    </row>
    <row r="33" spans="1:3">
      <c r="A33">
        <f t="shared" si="0"/>
        <v>465</v>
      </c>
      <c r="B33">
        <v>25</v>
      </c>
      <c r="C33">
        <f t="shared" si="1"/>
        <v>24.883025688064354</v>
      </c>
    </row>
    <row r="34" spans="1:3">
      <c r="A34">
        <f t="shared" si="0"/>
        <v>480</v>
      </c>
      <c r="B34">
        <v>25</v>
      </c>
      <c r="C34">
        <f t="shared" si="1"/>
        <v>24.975146200796615</v>
      </c>
    </row>
    <row r="35" spans="1:3">
      <c r="A35">
        <f t="shared" si="0"/>
        <v>495</v>
      </c>
      <c r="B35">
        <v>25</v>
      </c>
      <c r="C35">
        <f t="shared" si="1"/>
        <v>25.06454414092584</v>
      </c>
    </row>
    <row r="36" spans="1:3">
      <c r="A36">
        <f t="shared" si="0"/>
        <v>510</v>
      </c>
      <c r="B36">
        <v>25.1</v>
      </c>
      <c r="C36">
        <f t="shared" si="1"/>
        <v>25.151299972632682</v>
      </c>
    </row>
    <row r="37" spans="1:3">
      <c r="A37">
        <f t="shared" si="0"/>
        <v>525</v>
      </c>
      <c r="B37">
        <v>25.2</v>
      </c>
      <c r="C37">
        <f t="shared" si="1"/>
        <v>25.235491782021874</v>
      </c>
    </row>
    <row r="38" spans="1:3">
      <c r="A38">
        <f t="shared" si="0"/>
        <v>540</v>
      </c>
      <c r="B38">
        <v>25.3</v>
      </c>
      <c r="C38">
        <f t="shared" si="1"/>
        <v>25.317195347404983</v>
      </c>
    </row>
    <row r="39" spans="1:3">
      <c r="A39">
        <f>A38+15</f>
        <v>555</v>
      </c>
      <c r="B39">
        <v>25.4</v>
      </c>
      <c r="C39">
        <f t="shared" si="1"/>
        <v>25.39648420750601</v>
      </c>
    </row>
    <row r="40" spans="1:3">
      <c r="A40">
        <f t="shared" si="0"/>
        <v>570</v>
      </c>
      <c r="B40">
        <v>25.4</v>
      </c>
      <c r="C40">
        <f t="shared" si="1"/>
        <v>25.473429727651201</v>
      </c>
    </row>
    <row r="41" spans="1:3">
      <c r="A41">
        <f>A40+30</f>
        <v>600</v>
      </c>
      <c r="B41">
        <v>25.4</v>
      </c>
      <c r="C41">
        <f t="shared" si="1"/>
        <v>25.620565725893606</v>
      </c>
    </row>
    <row r="42" spans="1:3">
      <c r="A42">
        <f t="shared" ref="A42:A62" si="2">A41+30</f>
        <v>630</v>
      </c>
      <c r="B42">
        <v>25.8</v>
      </c>
      <c r="C42">
        <f t="shared" si="1"/>
        <v>25.759133190651816</v>
      </c>
    </row>
    <row r="43" spans="1:3">
      <c r="A43">
        <f t="shared" si="2"/>
        <v>660</v>
      </c>
      <c r="B43">
        <v>25.8</v>
      </c>
      <c r="C43">
        <f t="shared" si="1"/>
        <v>25.889631114469786</v>
      </c>
    </row>
    <row r="44" spans="1:3">
      <c r="A44">
        <f t="shared" si="2"/>
        <v>690</v>
      </c>
      <c r="B44">
        <v>25.8</v>
      </c>
      <c r="C44">
        <f t="shared" si="1"/>
        <v>26.012529430827925</v>
      </c>
    </row>
    <row r="45" spans="1:3">
      <c r="A45">
        <f t="shared" si="2"/>
        <v>720</v>
      </c>
      <c r="B45">
        <v>26.1</v>
      </c>
      <c r="C45">
        <f t="shared" si="1"/>
        <v>26.128270706411239</v>
      </c>
    </row>
    <row r="46" spans="1:3">
      <c r="A46">
        <f t="shared" si="2"/>
        <v>750</v>
      </c>
      <c r="B46">
        <v>26.1</v>
      </c>
      <c r="C46">
        <f t="shared" si="1"/>
        <v>26.237271734827406</v>
      </c>
    </row>
    <row r="47" spans="1:3">
      <c r="A47">
        <f t="shared" si="2"/>
        <v>780</v>
      </c>
      <c r="B47">
        <v>26.4</v>
      </c>
      <c r="C47">
        <f t="shared" si="1"/>
        <v>26.339925037513961</v>
      </c>
    </row>
    <row r="48" spans="1:3">
      <c r="A48">
        <f t="shared" si="2"/>
        <v>810</v>
      </c>
      <c r="B48">
        <v>26.5</v>
      </c>
      <c r="C48">
        <f t="shared" si="1"/>
        <v>26.436600277239446</v>
      </c>
    </row>
    <row r="49" spans="1:3">
      <c r="A49">
        <f t="shared" si="2"/>
        <v>840</v>
      </c>
      <c r="B49">
        <v>26.5</v>
      </c>
      <c r="C49">
        <f t="shared" si="1"/>
        <v>26.527645589288664</v>
      </c>
    </row>
    <row r="50" spans="1:3">
      <c r="A50">
        <f t="shared" si="2"/>
        <v>870</v>
      </c>
      <c r="B50">
        <v>26.8</v>
      </c>
      <c r="C50">
        <f t="shared" si="1"/>
        <v>26.613388835125726</v>
      </c>
    </row>
    <row r="51" spans="1:3">
      <c r="A51">
        <f t="shared" si="2"/>
        <v>900</v>
      </c>
      <c r="B51">
        <v>26.9</v>
      </c>
      <c r="C51">
        <f t="shared" si="1"/>
        <v>26.694138783049468</v>
      </c>
    </row>
    <row r="52" spans="1:3">
      <c r="A52">
        <f t="shared" si="2"/>
        <v>930</v>
      </c>
      <c r="B52">
        <v>26.9</v>
      </c>
      <c r="C52">
        <f t="shared" si="1"/>
        <v>26.770186220092825</v>
      </c>
    </row>
    <row r="53" spans="1:3">
      <c r="A53">
        <f t="shared" si="2"/>
        <v>960</v>
      </c>
      <c r="B53">
        <v>26.9</v>
      </c>
      <c r="C53">
        <f t="shared" si="1"/>
        <v>26.841804999170236</v>
      </c>
    </row>
    <row r="54" spans="1:3">
      <c r="A54">
        <f>A53+60</f>
        <v>1020</v>
      </c>
      <c r="B54">
        <v>27</v>
      </c>
      <c r="C54">
        <f t="shared" si="1"/>
        <v>26.972773184060436</v>
      </c>
    </row>
    <row r="55" spans="1:3">
      <c r="A55">
        <f t="shared" ref="A55:A66" si="3">A54+60</f>
        <v>1080</v>
      </c>
      <c r="B55">
        <v>27.2</v>
      </c>
      <c r="C55">
        <f t="shared" si="1"/>
        <v>27.088931543799308</v>
      </c>
    </row>
    <row r="56" spans="1:3">
      <c r="A56">
        <f t="shared" si="3"/>
        <v>1140</v>
      </c>
      <c r="B56">
        <v>27.2</v>
      </c>
      <c r="C56">
        <f t="shared" si="1"/>
        <v>27.191954766947255</v>
      </c>
    </row>
    <row r="57" spans="1:3">
      <c r="A57">
        <f t="shared" si="3"/>
        <v>1200</v>
      </c>
      <c r="B57">
        <v>27.2</v>
      </c>
      <c r="C57">
        <f t="shared" si="1"/>
        <v>27.283328169013643</v>
      </c>
    </row>
    <row r="58" spans="1:3">
      <c r="A58">
        <f t="shared" si="3"/>
        <v>1260</v>
      </c>
      <c r="B58">
        <v>27.2</v>
      </c>
      <c r="C58">
        <f t="shared" si="1"/>
        <v>27.364369106678694</v>
      </c>
    </row>
    <row r="59" spans="1:3">
      <c r="A59">
        <f t="shared" si="3"/>
        <v>1320</v>
      </c>
      <c r="B59">
        <v>27.4</v>
      </c>
      <c r="C59">
        <f t="shared" si="1"/>
        <v>27.436245970504551</v>
      </c>
    </row>
    <row r="60" spans="1:3">
      <c r="A60">
        <f t="shared" si="3"/>
        <v>1380</v>
      </c>
      <c r="B60">
        <v>27.4</v>
      </c>
      <c r="C60">
        <f t="shared" si="1"/>
        <v>27.499995029958839</v>
      </c>
    </row>
    <row r="61" spans="1:3">
      <c r="A61">
        <f t="shared" si="3"/>
        <v>1440</v>
      </c>
      <c r="B61">
        <v>27.4</v>
      </c>
      <c r="C61">
        <f t="shared" si="1"/>
        <v>27.556535373610345</v>
      </c>
    </row>
    <row r="62" spans="1:3">
      <c r="A62">
        <f t="shared" si="3"/>
        <v>1500</v>
      </c>
      <c r="B62">
        <v>27.4</v>
      </c>
      <c r="C62">
        <f t="shared" si="1"/>
        <v>27.606682159893879</v>
      </c>
    </row>
    <row r="63" spans="1:3">
      <c r="A63">
        <f>A62+60</f>
        <v>1560</v>
      </c>
      <c r="B63">
        <v>27.4</v>
      </c>
      <c r="C63">
        <f t="shared" si="1"/>
        <v>27.651158369484428</v>
      </c>
    </row>
    <row r="64" spans="1:3">
      <c r="A64">
        <f t="shared" si="3"/>
        <v>1620</v>
      </c>
      <c r="B64">
        <v>27.6</v>
      </c>
      <c r="C64">
        <f t="shared" si="1"/>
        <v>27.690605228718002</v>
      </c>
    </row>
    <row r="65" spans="1:3">
      <c r="A65">
        <f t="shared" si="3"/>
        <v>1680</v>
      </c>
      <c r="B65">
        <v>27.6</v>
      </c>
      <c r="C65">
        <f t="shared" si="1"/>
        <v>27.725591454336566</v>
      </c>
    </row>
    <row r="66" spans="1:3">
      <c r="A66">
        <f t="shared" si="3"/>
        <v>1740</v>
      </c>
      <c r="B66">
        <v>27.6</v>
      </c>
      <c r="C66">
        <f t="shared" si="1"/>
        <v>27.756621452841269</v>
      </c>
    </row>
    <row r="67" spans="1:3">
      <c r="A67">
        <f>A66+120</f>
        <v>1860</v>
      </c>
      <c r="B67">
        <v>27.6</v>
      </c>
      <c r="C67">
        <f t="shared" si="1"/>
        <v>27.808551654019041</v>
      </c>
    </row>
    <row r="68" spans="1:3">
      <c r="A68">
        <f t="shared" ref="A68:A84" si="4">A67+120</f>
        <v>1980</v>
      </c>
      <c r="B68">
        <v>27.6</v>
      </c>
      <c r="C68">
        <f t="shared" ref="C68:C79" si="5">20.1 + 7.9*(1-EXP(-A68/500))</f>
        <v>27.849401397096269</v>
      </c>
    </row>
    <row r="69" spans="1:3">
      <c r="A69">
        <f t="shared" si="4"/>
        <v>2100</v>
      </c>
      <c r="B69">
        <v>27.6</v>
      </c>
      <c r="C69">
        <f t="shared" si="5"/>
        <v>27.881534943118229</v>
      </c>
    </row>
    <row r="70" spans="1:3">
      <c r="A70">
        <f t="shared" si="4"/>
        <v>2220</v>
      </c>
      <c r="B70">
        <v>27.6</v>
      </c>
      <c r="C70">
        <f t="shared" si="5"/>
        <v>27.906812085693964</v>
      </c>
    </row>
    <row r="71" spans="1:3">
      <c r="A71">
        <f t="shared" si="4"/>
        <v>2340</v>
      </c>
      <c r="B71">
        <v>27.6</v>
      </c>
      <c r="C71">
        <f t="shared" si="5"/>
        <v>27.92669579029219</v>
      </c>
    </row>
    <row r="72" spans="1:3">
      <c r="A72">
        <f t="shared" si="4"/>
        <v>2460</v>
      </c>
      <c r="B72">
        <v>28</v>
      </c>
      <c r="C72">
        <f t="shared" si="5"/>
        <v>27.94233686631037</v>
      </c>
    </row>
    <row r="73" spans="1:3">
      <c r="A73">
        <f t="shared" si="4"/>
        <v>2580</v>
      </c>
      <c r="B73">
        <v>28</v>
      </c>
      <c r="C73">
        <f t="shared" si="5"/>
        <v>27.954640572483335</v>
      </c>
    </row>
    <row r="74" spans="1:3">
      <c r="A74">
        <f t="shared" si="4"/>
        <v>2700</v>
      </c>
      <c r="B74">
        <v>28</v>
      </c>
      <c r="C74">
        <f t="shared" si="5"/>
        <v>27.964319010553361</v>
      </c>
    </row>
    <row r="75" spans="1:3">
      <c r="A75">
        <f t="shared" si="4"/>
        <v>2820</v>
      </c>
      <c r="B75">
        <v>28</v>
      </c>
      <c r="C75">
        <f t="shared" si="5"/>
        <v>27.971932339590854</v>
      </c>
    </row>
    <row r="76" spans="1:3">
      <c r="A76">
        <f t="shared" si="4"/>
        <v>2940</v>
      </c>
      <c r="B76">
        <v>28</v>
      </c>
      <c r="C76">
        <f t="shared" si="5"/>
        <v>27.977921196327209</v>
      </c>
    </row>
    <row r="77" spans="1:3">
      <c r="A77">
        <f t="shared" si="4"/>
        <v>3060</v>
      </c>
      <c r="B77">
        <v>28</v>
      </c>
      <c r="C77">
        <f t="shared" si="5"/>
        <v>27.982632197891967</v>
      </c>
    </row>
    <row r="78" spans="1:3">
      <c r="A78">
        <f t="shared" si="4"/>
        <v>3180</v>
      </c>
      <c r="B78">
        <v>28</v>
      </c>
      <c r="C78">
        <f t="shared" si="5"/>
        <v>27.986338002976332</v>
      </c>
    </row>
    <row r="79" spans="1:3">
      <c r="A79">
        <f t="shared" si="4"/>
        <v>3300</v>
      </c>
      <c r="B79">
        <v>28</v>
      </c>
      <c r="C79">
        <f t="shared" si="5"/>
        <v>27.989253092503375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Mesures</vt:lpstr>
      <vt:lpstr>Mesures1</vt:lpstr>
      <vt:lpstr>Thêta1(t)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</cp:lastModifiedBy>
  <cp:lastPrinted>2010-12-23T09:43:14Z</cp:lastPrinted>
  <dcterms:created xsi:type="dcterms:W3CDTF">2010-12-21T11:02:50Z</dcterms:created>
  <dcterms:modified xsi:type="dcterms:W3CDTF">2010-12-23T09:57:21Z</dcterms:modified>
</cp:coreProperties>
</file>