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ili\Google Drive\TSSI\Prof\Projet interdisciplinaire\PI_2015_2016\5_Originaux_Projets_profs\Main\T4_Gant\Mesures\"/>
    </mc:Choice>
  </mc:AlternateContent>
  <bookViews>
    <workbookView xWindow="120" yWindow="90" windowWidth="20640" windowHeight="11760"/>
  </bookViews>
  <sheets>
    <sheet name="Données" sheetId="1" r:id="rId1"/>
    <sheet name="R(Angle1)" sheetId="4" r:id="rId2"/>
    <sheet name="U1(R)" sheetId="8" r:id="rId3"/>
    <sheet name="U1(Angle)" sheetId="6" r:id="rId4"/>
    <sheet name="R(Angle 2)" sheetId="5" r:id="rId5"/>
    <sheet name="U2(R)" sheetId="9" r:id="rId6"/>
    <sheet name="U2(Angle)" sheetId="7" r:id="rId7"/>
  </sheets>
  <calcPr calcId="162913"/>
</workbook>
</file>

<file path=xl/calcChain.xml><?xml version="1.0" encoding="utf-8"?>
<calcChain xmlns="http://schemas.openxmlformats.org/spreadsheetml/2006/main">
  <c r="J16" i="1" l="1"/>
  <c r="J6" i="1" s="1"/>
  <c r="J7" i="1"/>
  <c r="H5" i="1"/>
  <c r="H6" i="1"/>
  <c r="H7" i="1"/>
  <c r="H8" i="1"/>
  <c r="H9" i="1"/>
  <c r="H10" i="1"/>
  <c r="H11" i="1"/>
  <c r="H12" i="1"/>
  <c r="H13" i="1"/>
  <c r="H14" i="1"/>
  <c r="H4" i="1"/>
  <c r="J4" i="1" l="1"/>
  <c r="J11" i="1"/>
  <c r="J13" i="1"/>
  <c r="J9" i="1"/>
  <c r="J5" i="1"/>
  <c r="J12" i="1"/>
  <c r="J8" i="1"/>
  <c r="J14" i="1"/>
  <c r="J10" i="1"/>
</calcChain>
</file>

<file path=xl/sharedStrings.xml><?xml version="1.0" encoding="utf-8"?>
<sst xmlns="http://schemas.openxmlformats.org/spreadsheetml/2006/main" count="14" uniqueCount="11">
  <si>
    <r>
      <t>Résistance (</t>
    </r>
    <r>
      <rPr>
        <sz val="11"/>
        <color theme="1"/>
        <rFont val="Calibri"/>
        <family val="2"/>
      </rPr>
      <t>Ω)</t>
    </r>
  </si>
  <si>
    <t>Angle (°)</t>
  </si>
  <si>
    <t>Sens 1</t>
  </si>
  <si>
    <t>Sens 2</t>
  </si>
  <si>
    <t>Diviseur de tension</t>
  </si>
  <si>
    <t>Tension (V)</t>
  </si>
  <si>
    <t>Source de courant</t>
  </si>
  <si>
    <r>
      <t>Résistance (</t>
    </r>
    <r>
      <rPr>
        <b/>
        <sz val="11"/>
        <color theme="1"/>
        <rFont val="Calibri"/>
        <family val="2"/>
      </rPr>
      <t>Ω)</t>
    </r>
  </si>
  <si>
    <t>R en fonction de l'angle</t>
  </si>
  <si>
    <t>R2(Ohm)</t>
  </si>
  <si>
    <t>I cte(A)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</si>
</sst>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 applyAlignment="1">
      <alignment horizontal="left"/>
    </xf>
    <xf numFmtId="0" fontId="0" fillId="0" borderId="1" xfId="0" applyBorder="1"/>
    <xf numFmtId="0" fontId="0" fillId="0" borderId="2" xfId="0" applyBorder="1"/>
    <xf numFmtId="0" fontId="2" fillId="0" borderId="0" xfId="0" applyFont="1"/>
    <xf numFmtId="11" fontId="0" fillId="0" borderId="4" xfId="0" applyNumberFormat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7" xfId="0" applyBorder="1"/>
    <xf numFmtId="11" fontId="0" fillId="0" borderId="8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0" fontId="2" fillId="0" borderId="1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Flex Sensor (Sens 1)</a:t>
            </a:r>
            <a:endParaRPr lang="el-GR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Données!$B$3</c:f>
              <c:strCache>
                <c:ptCount val="1"/>
                <c:pt idx="0">
                  <c:v>Résistance (Ω)</c:v>
                </c:pt>
              </c:strCache>
            </c:strRef>
          </c:tx>
          <c:spPr>
            <a:ln w="28575">
              <a:noFill/>
            </a:ln>
          </c:spPr>
          <c:xVal>
            <c:numRef>
              <c:f>Données!$A$4:$A$14</c:f>
              <c:numCache>
                <c:formatCode>General</c:formatCode>
                <c:ptCount val="11"/>
                <c:pt idx="0">
                  <c:v>180</c:v>
                </c:pt>
                <c:pt idx="1">
                  <c:v>170</c:v>
                </c:pt>
                <c:pt idx="2">
                  <c:v>160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  <c:pt idx="6">
                  <c:v>120</c:v>
                </c:pt>
                <c:pt idx="7">
                  <c:v>110</c:v>
                </c:pt>
                <c:pt idx="8">
                  <c:v>100</c:v>
                </c:pt>
                <c:pt idx="9">
                  <c:v>90</c:v>
                </c:pt>
                <c:pt idx="10">
                  <c:v>80</c:v>
                </c:pt>
              </c:numCache>
            </c:numRef>
          </c:xVal>
          <c:yVal>
            <c:numRef>
              <c:f>Données!$B$4:$B$14</c:f>
              <c:numCache>
                <c:formatCode>0.00E+00</c:formatCode>
                <c:ptCount val="11"/>
                <c:pt idx="0">
                  <c:v>10000</c:v>
                </c:pt>
                <c:pt idx="1">
                  <c:v>8670</c:v>
                </c:pt>
                <c:pt idx="2">
                  <c:v>8490</c:v>
                </c:pt>
                <c:pt idx="3">
                  <c:v>8420</c:v>
                </c:pt>
                <c:pt idx="4">
                  <c:v>8360</c:v>
                </c:pt>
                <c:pt idx="5">
                  <c:v>8330</c:v>
                </c:pt>
                <c:pt idx="6">
                  <c:v>8270</c:v>
                </c:pt>
                <c:pt idx="7">
                  <c:v>8220</c:v>
                </c:pt>
                <c:pt idx="8">
                  <c:v>8190</c:v>
                </c:pt>
                <c:pt idx="9">
                  <c:v>8180</c:v>
                </c:pt>
                <c:pt idx="10">
                  <c:v>8140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28-4E41-8256-D27774AE3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30304"/>
        <c:axId val="75738112"/>
      </c:scatterChart>
      <c:valAx>
        <c:axId val="75730304"/>
        <c:scaling>
          <c:orientation val="maxMin"/>
          <c:min val="7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Angle</a:t>
                </a:r>
                <a:r>
                  <a:rPr lang="fr-FR" baseline="0"/>
                  <a:t> (°)</a:t>
                </a:r>
                <a:endParaRPr lang="fr-FR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5738112"/>
        <c:crosses val="autoZero"/>
        <c:crossBetween val="midCat"/>
      </c:valAx>
      <c:valAx>
        <c:axId val="75738112"/>
        <c:scaling>
          <c:orientation val="minMax"/>
          <c:max val="10500"/>
          <c:min val="7000"/>
        </c:scaling>
        <c:delete val="0"/>
        <c:axPos val="r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Résistance (</a:t>
                </a:r>
                <a:r>
                  <a:rPr lang="el-GR"/>
                  <a:t>Ω</a:t>
                </a:r>
                <a:r>
                  <a:rPr lang="fr-FR"/>
                  <a:t>)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75730304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Flex Sensor (Sens 2)</a:t>
            </a:r>
            <a:endParaRPr lang="fr-FR">
              <a:effectLst/>
            </a:endParaRPr>
          </a:p>
          <a:p>
            <a:pPr>
              <a:defRPr/>
            </a:pPr>
            <a:r>
              <a:rPr lang="fr-FR" sz="1800" b="1" i="0" baseline="0">
                <a:effectLst/>
              </a:rPr>
              <a:t> (Diviseur de tension)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0.45842453834866609"/>
          <c:y val="1.253886100738394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Données!$H$3</c:f>
              <c:strCache>
                <c:ptCount val="1"/>
                <c:pt idx="0">
                  <c:v>Tension (V)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2429308447157258"/>
                  <c:y val="2.1026641854801939E-3"/>
                </c:manualLayout>
              </c:layout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Données!$E$4:$E$14</c:f>
              <c:numCache>
                <c:formatCode>0.00E+00</c:formatCode>
                <c:ptCount val="11"/>
                <c:pt idx="0">
                  <c:v>10000</c:v>
                </c:pt>
                <c:pt idx="1">
                  <c:v>11800</c:v>
                </c:pt>
                <c:pt idx="2">
                  <c:v>13100</c:v>
                </c:pt>
                <c:pt idx="3">
                  <c:v>13400</c:v>
                </c:pt>
                <c:pt idx="4">
                  <c:v>14200</c:v>
                </c:pt>
                <c:pt idx="5">
                  <c:v>15200</c:v>
                </c:pt>
                <c:pt idx="6">
                  <c:v>15600</c:v>
                </c:pt>
                <c:pt idx="7">
                  <c:v>16000</c:v>
                </c:pt>
                <c:pt idx="8">
                  <c:v>17170</c:v>
                </c:pt>
                <c:pt idx="9">
                  <c:v>18000</c:v>
                </c:pt>
                <c:pt idx="10">
                  <c:v>19000</c:v>
                </c:pt>
              </c:numCache>
            </c:numRef>
          </c:xVal>
          <c:yVal>
            <c:numRef>
              <c:f>Données!$H$4:$H$14</c:f>
              <c:numCache>
                <c:formatCode>0.00E+00</c:formatCode>
                <c:ptCount val="11"/>
                <c:pt idx="0">
                  <c:v>1.32</c:v>
                </c:pt>
                <c:pt idx="1">
                  <c:v>1.4529850746268658</c:v>
                </c:pt>
                <c:pt idx="2">
                  <c:v>1.5384341637010677</c:v>
                </c:pt>
                <c:pt idx="3">
                  <c:v>1.5570422535211268</c:v>
                </c:pt>
                <c:pt idx="4">
                  <c:v>1.6047945205479452</c:v>
                </c:pt>
                <c:pt idx="5">
                  <c:v>1.6609271523178808</c:v>
                </c:pt>
                <c:pt idx="6">
                  <c:v>1.6823529411764706</c:v>
                </c:pt>
                <c:pt idx="7">
                  <c:v>1.7032258064516128</c:v>
                </c:pt>
                <c:pt idx="8">
                  <c:v>1.7612993472179048</c:v>
                </c:pt>
                <c:pt idx="9">
                  <c:v>1.8</c:v>
                </c:pt>
                <c:pt idx="10">
                  <c:v>1.8441176470588236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5B-4F3D-8FB1-EEB3139CD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42912"/>
        <c:axId val="108748800"/>
      </c:scatterChart>
      <c:valAx>
        <c:axId val="108742912"/>
        <c:scaling>
          <c:orientation val="minMax"/>
          <c:max val="20000"/>
          <c:min val="9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R(Ohm)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8748800"/>
        <c:crosses val="autoZero"/>
        <c:crossBetween val="midCat"/>
      </c:valAx>
      <c:valAx>
        <c:axId val="108748800"/>
        <c:scaling>
          <c:orientation val="minMax"/>
          <c:min val="1.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U(V)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8742912"/>
        <c:crosses val="autoZero"/>
        <c:crossBetween val="midCat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Flex Sensor (Sens 2)</a:t>
            </a:r>
          </a:p>
          <a:p>
            <a:pPr>
              <a:defRPr/>
            </a:pPr>
            <a:r>
              <a:rPr lang="fr-FR" sz="1800" b="1" i="0" baseline="0">
                <a:effectLst/>
              </a:rPr>
              <a:t> (Diviseur de tension)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0.38752047780304488"/>
          <c:y val="1.4628671175281265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Données!$H$3</c:f>
              <c:strCache>
                <c:ptCount val="1"/>
                <c:pt idx="0">
                  <c:v>Tension (V)</c:v>
                </c:pt>
              </c:strCache>
            </c:strRef>
          </c:tx>
          <c:spPr>
            <a:ln w="28575">
              <a:noFill/>
            </a:ln>
          </c:spPr>
          <c:xVal>
            <c:numRef>
              <c:f>Données!$G$4:$G$14</c:f>
              <c:numCache>
                <c:formatCode>General</c:formatCode>
                <c:ptCount val="11"/>
                <c:pt idx="0">
                  <c:v>180</c:v>
                </c:pt>
                <c:pt idx="1">
                  <c:v>170</c:v>
                </c:pt>
                <c:pt idx="2">
                  <c:v>160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  <c:pt idx="6">
                  <c:v>120</c:v>
                </c:pt>
                <c:pt idx="7">
                  <c:v>110</c:v>
                </c:pt>
                <c:pt idx="8">
                  <c:v>100</c:v>
                </c:pt>
                <c:pt idx="9">
                  <c:v>90</c:v>
                </c:pt>
                <c:pt idx="10">
                  <c:v>80</c:v>
                </c:pt>
              </c:numCache>
            </c:numRef>
          </c:xVal>
          <c:yVal>
            <c:numRef>
              <c:f>Données!$H$4:$H$14</c:f>
              <c:numCache>
                <c:formatCode>0.00E+00</c:formatCode>
                <c:ptCount val="11"/>
                <c:pt idx="0">
                  <c:v>1.32</c:v>
                </c:pt>
                <c:pt idx="1">
                  <c:v>1.4529850746268658</c:v>
                </c:pt>
                <c:pt idx="2">
                  <c:v>1.5384341637010677</c:v>
                </c:pt>
                <c:pt idx="3">
                  <c:v>1.5570422535211268</c:v>
                </c:pt>
                <c:pt idx="4">
                  <c:v>1.6047945205479452</c:v>
                </c:pt>
                <c:pt idx="5">
                  <c:v>1.6609271523178808</c:v>
                </c:pt>
                <c:pt idx="6">
                  <c:v>1.6823529411764706</c:v>
                </c:pt>
                <c:pt idx="7">
                  <c:v>1.7032258064516128</c:v>
                </c:pt>
                <c:pt idx="8">
                  <c:v>1.7612993472179048</c:v>
                </c:pt>
                <c:pt idx="9">
                  <c:v>1.8</c:v>
                </c:pt>
                <c:pt idx="10">
                  <c:v>1.8441176470588236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A-4DD0-8A60-D9D7F4CB1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68128"/>
        <c:axId val="107170048"/>
      </c:scatterChart>
      <c:valAx>
        <c:axId val="107168128"/>
        <c:scaling>
          <c:orientation val="maxMin"/>
          <c:min val="7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Angle (°)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7170048"/>
        <c:crosses val="autoZero"/>
        <c:crossBetween val="midCat"/>
      </c:valAx>
      <c:valAx>
        <c:axId val="107170048"/>
        <c:scaling>
          <c:orientation val="minMax"/>
          <c:min val="1"/>
        </c:scaling>
        <c:delete val="0"/>
        <c:axPos val="r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Tension (V)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107168128"/>
        <c:crosses val="autoZero"/>
        <c:crossBetween val="midCat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Flex Sensor (Sens 2)</a:t>
            </a:r>
            <a:endParaRPr lang="fr-FR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Données!$E$3</c:f>
              <c:strCache>
                <c:ptCount val="1"/>
                <c:pt idx="0">
                  <c:v>Résistance (Ω)</c:v>
                </c:pt>
              </c:strCache>
            </c:strRef>
          </c:tx>
          <c:spPr>
            <a:ln w="28575">
              <a:noFill/>
            </a:ln>
          </c:spPr>
          <c:xVal>
            <c:numRef>
              <c:f>Données!$D$4:$D$14</c:f>
              <c:numCache>
                <c:formatCode>General</c:formatCode>
                <c:ptCount val="11"/>
                <c:pt idx="0">
                  <c:v>180</c:v>
                </c:pt>
                <c:pt idx="1">
                  <c:v>170</c:v>
                </c:pt>
                <c:pt idx="2">
                  <c:v>160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  <c:pt idx="6">
                  <c:v>120</c:v>
                </c:pt>
                <c:pt idx="7">
                  <c:v>110</c:v>
                </c:pt>
                <c:pt idx="8">
                  <c:v>100</c:v>
                </c:pt>
                <c:pt idx="9">
                  <c:v>90</c:v>
                </c:pt>
                <c:pt idx="10">
                  <c:v>80</c:v>
                </c:pt>
              </c:numCache>
            </c:numRef>
          </c:xVal>
          <c:yVal>
            <c:numRef>
              <c:f>Données!$E$4:$E$14</c:f>
              <c:numCache>
                <c:formatCode>0.00E+00</c:formatCode>
                <c:ptCount val="11"/>
                <c:pt idx="0">
                  <c:v>10000</c:v>
                </c:pt>
                <c:pt idx="1">
                  <c:v>11800</c:v>
                </c:pt>
                <c:pt idx="2">
                  <c:v>13100</c:v>
                </c:pt>
                <c:pt idx="3">
                  <c:v>13400</c:v>
                </c:pt>
                <c:pt idx="4">
                  <c:v>14200</c:v>
                </c:pt>
                <c:pt idx="5">
                  <c:v>15200</c:v>
                </c:pt>
                <c:pt idx="6">
                  <c:v>15600</c:v>
                </c:pt>
                <c:pt idx="7">
                  <c:v>16000</c:v>
                </c:pt>
                <c:pt idx="8">
                  <c:v>17170</c:v>
                </c:pt>
                <c:pt idx="9">
                  <c:v>18000</c:v>
                </c:pt>
                <c:pt idx="10">
                  <c:v>19000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B0-47AC-9993-874B36B1C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52256"/>
        <c:axId val="115554176"/>
      </c:scatterChart>
      <c:valAx>
        <c:axId val="115552256"/>
        <c:scaling>
          <c:orientation val="maxMin"/>
          <c:min val="7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Angle (°)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5554176"/>
        <c:crosses val="autoZero"/>
        <c:crossBetween val="midCat"/>
      </c:valAx>
      <c:valAx>
        <c:axId val="115554176"/>
        <c:scaling>
          <c:orientation val="minMax"/>
          <c:min val="9000"/>
        </c:scaling>
        <c:delete val="0"/>
        <c:axPos val="r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Résistance</a:t>
                </a:r>
                <a:r>
                  <a:rPr lang="fr-FR" baseline="0"/>
                  <a:t> (</a:t>
                </a:r>
                <a:r>
                  <a:rPr lang="el-GR" baseline="0">
                    <a:latin typeface="Calibri"/>
                  </a:rPr>
                  <a:t>Ω</a:t>
                </a:r>
                <a:r>
                  <a:rPr lang="fr-FR" baseline="0">
                    <a:latin typeface="Calibri"/>
                  </a:rPr>
                  <a:t>)</a:t>
                </a:r>
                <a:endParaRPr lang="fr-FR"/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115552256"/>
        <c:crosses val="autoZero"/>
        <c:crossBetween val="midCat"/>
      </c:valAx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Flex Sensor (Sens 2)</a:t>
            </a:r>
          </a:p>
          <a:p>
            <a:pPr>
              <a:defRPr/>
            </a:pPr>
            <a:r>
              <a:rPr lang="fr-FR" sz="1800" b="1" i="0" baseline="0">
                <a:effectLst/>
              </a:rPr>
              <a:t>et source de courant</a:t>
            </a:r>
            <a:endParaRPr lang="fr-FR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Données!$J$3</c:f>
              <c:strCache>
                <c:ptCount val="1"/>
                <c:pt idx="0">
                  <c:v>Tension (V)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0887959795817191"/>
                  <c:y val="4.1833533688812277E-2"/>
                </c:manualLayout>
              </c:layout>
              <c:numFmt formatCode="General" sourceLinked="0"/>
            </c:trendlineLbl>
          </c:trendline>
          <c:xVal>
            <c:numRef>
              <c:f>Données!$E$4:$E$14</c:f>
              <c:numCache>
                <c:formatCode>0.00E+00</c:formatCode>
                <c:ptCount val="11"/>
                <c:pt idx="0">
                  <c:v>10000</c:v>
                </c:pt>
                <c:pt idx="1">
                  <c:v>11800</c:v>
                </c:pt>
                <c:pt idx="2">
                  <c:v>13100</c:v>
                </c:pt>
                <c:pt idx="3">
                  <c:v>13400</c:v>
                </c:pt>
                <c:pt idx="4">
                  <c:v>14200</c:v>
                </c:pt>
                <c:pt idx="5">
                  <c:v>15200</c:v>
                </c:pt>
                <c:pt idx="6">
                  <c:v>15600</c:v>
                </c:pt>
                <c:pt idx="7">
                  <c:v>16000</c:v>
                </c:pt>
                <c:pt idx="8">
                  <c:v>17170</c:v>
                </c:pt>
                <c:pt idx="9">
                  <c:v>18000</c:v>
                </c:pt>
                <c:pt idx="10">
                  <c:v>19000</c:v>
                </c:pt>
              </c:numCache>
            </c:numRef>
          </c:xVal>
          <c:yVal>
            <c:numRef>
              <c:f>Données!$J$4:$J$14</c:f>
              <c:numCache>
                <c:formatCode>0.00E+00</c:formatCode>
                <c:ptCount val="11"/>
                <c:pt idx="0">
                  <c:v>1.6842105263157896</c:v>
                </c:pt>
                <c:pt idx="1">
                  <c:v>1.9873684210526317</c:v>
                </c:pt>
                <c:pt idx="2">
                  <c:v>2.2063157894736842</c:v>
                </c:pt>
                <c:pt idx="3">
                  <c:v>2.256842105263158</c:v>
                </c:pt>
                <c:pt idx="4">
                  <c:v>2.391578947368421</c:v>
                </c:pt>
                <c:pt idx="5">
                  <c:v>2.56</c:v>
                </c:pt>
                <c:pt idx="6">
                  <c:v>2.6273684210526316</c:v>
                </c:pt>
                <c:pt idx="7">
                  <c:v>2.6947368421052631</c:v>
                </c:pt>
                <c:pt idx="8">
                  <c:v>2.8917894736842107</c:v>
                </c:pt>
                <c:pt idx="9">
                  <c:v>3.0315789473684212</c:v>
                </c:pt>
                <c:pt idx="10">
                  <c:v>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45-4754-BF7E-82E0A89E9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70048"/>
        <c:axId val="108771584"/>
      </c:scatterChart>
      <c:valAx>
        <c:axId val="108770048"/>
        <c:scaling>
          <c:orientation val="minMax"/>
          <c:min val="9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R(Ohm)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8771584"/>
        <c:crosses val="autoZero"/>
        <c:crossBetween val="midCat"/>
      </c:valAx>
      <c:valAx>
        <c:axId val="108771584"/>
        <c:scaling>
          <c:orientation val="minMax"/>
          <c:min val="1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U(V)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8770048"/>
        <c:crosses val="autoZero"/>
        <c:crossBetween val="midCat"/>
      </c:valAx>
    </c:plotArea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Flex Sensor (Sens 2)</a:t>
            </a:r>
            <a:endParaRPr lang="fr-FR">
              <a:effectLst/>
            </a:endParaRPr>
          </a:p>
          <a:p>
            <a:pPr>
              <a:defRPr/>
            </a:pPr>
            <a:r>
              <a:rPr lang="fr-FR" sz="1800" b="1" i="0" baseline="0">
                <a:effectLst/>
              </a:rPr>
              <a:t>et source de courant</a:t>
            </a:r>
            <a:endParaRPr lang="fr-FR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Données!$J$3</c:f>
              <c:strCache>
                <c:ptCount val="1"/>
                <c:pt idx="0">
                  <c:v>Tension (V)</c:v>
                </c:pt>
              </c:strCache>
            </c:strRef>
          </c:tx>
          <c:spPr>
            <a:ln w="28575">
              <a:noFill/>
            </a:ln>
          </c:spPr>
          <c:xVal>
            <c:numRef>
              <c:f>Données!$G$4:$G$14</c:f>
              <c:numCache>
                <c:formatCode>General</c:formatCode>
                <c:ptCount val="11"/>
                <c:pt idx="0">
                  <c:v>180</c:v>
                </c:pt>
                <c:pt idx="1">
                  <c:v>170</c:v>
                </c:pt>
                <c:pt idx="2">
                  <c:v>160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  <c:pt idx="6">
                  <c:v>120</c:v>
                </c:pt>
                <c:pt idx="7">
                  <c:v>110</c:v>
                </c:pt>
                <c:pt idx="8">
                  <c:v>100</c:v>
                </c:pt>
                <c:pt idx="9">
                  <c:v>90</c:v>
                </c:pt>
                <c:pt idx="10">
                  <c:v>80</c:v>
                </c:pt>
              </c:numCache>
            </c:numRef>
          </c:xVal>
          <c:yVal>
            <c:numRef>
              <c:f>Données!$J$4:$J$14</c:f>
              <c:numCache>
                <c:formatCode>0.00E+00</c:formatCode>
                <c:ptCount val="11"/>
                <c:pt idx="0">
                  <c:v>1.6842105263157896</c:v>
                </c:pt>
                <c:pt idx="1">
                  <c:v>1.9873684210526317</c:v>
                </c:pt>
                <c:pt idx="2">
                  <c:v>2.2063157894736842</c:v>
                </c:pt>
                <c:pt idx="3">
                  <c:v>2.256842105263158</c:v>
                </c:pt>
                <c:pt idx="4">
                  <c:v>2.391578947368421</c:v>
                </c:pt>
                <c:pt idx="5">
                  <c:v>2.56</c:v>
                </c:pt>
                <c:pt idx="6">
                  <c:v>2.6273684210526316</c:v>
                </c:pt>
                <c:pt idx="7">
                  <c:v>2.6947368421052631</c:v>
                </c:pt>
                <c:pt idx="8">
                  <c:v>2.8917894736842107</c:v>
                </c:pt>
                <c:pt idx="9">
                  <c:v>3.0315789473684212</c:v>
                </c:pt>
                <c:pt idx="10">
                  <c:v>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8B-4B03-A629-335F750BC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16256"/>
        <c:axId val="107353600"/>
      </c:scatterChart>
      <c:valAx>
        <c:axId val="107216256"/>
        <c:scaling>
          <c:orientation val="maxMin"/>
          <c:min val="7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Angle (°)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353600"/>
        <c:crosses val="autoZero"/>
        <c:crossBetween val="midCat"/>
      </c:valAx>
      <c:valAx>
        <c:axId val="107353600"/>
        <c:scaling>
          <c:orientation val="minMax"/>
          <c:min val="1.5"/>
        </c:scaling>
        <c:delete val="0"/>
        <c:axPos val="r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Tension (V)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07216256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J4" sqref="J4"/>
    </sheetView>
  </sheetViews>
  <sheetFormatPr baseColWidth="10" defaultRowHeight="15" x14ac:dyDescent="0.25"/>
  <cols>
    <col min="1" max="1" width="10.42578125" customWidth="1"/>
    <col min="2" max="2" width="13.42578125" customWidth="1"/>
    <col min="3" max="3" width="6.28515625" customWidth="1"/>
    <col min="5" max="5" width="15.28515625" customWidth="1"/>
    <col min="6" max="6" width="5.28515625" customWidth="1"/>
    <col min="8" max="8" width="13.28515625" customWidth="1"/>
    <col min="9" max="9" width="11.42578125" customWidth="1"/>
    <col min="10" max="10" width="17.140625" customWidth="1"/>
  </cols>
  <sheetData>
    <row r="1" spans="1:10" x14ac:dyDescent="0.25">
      <c r="A1" t="s">
        <v>8</v>
      </c>
    </row>
    <row r="2" spans="1:10" ht="15.75" thickBot="1" x14ac:dyDescent="0.3">
      <c r="A2" s="4" t="s">
        <v>2</v>
      </c>
      <c r="B2" s="4"/>
      <c r="C2" s="4"/>
      <c r="D2" s="4" t="s">
        <v>3</v>
      </c>
      <c r="E2" s="4"/>
      <c r="F2" s="4"/>
      <c r="G2" s="4" t="s">
        <v>4</v>
      </c>
      <c r="H2" s="4"/>
      <c r="I2" s="4"/>
      <c r="J2" s="14" t="s">
        <v>6</v>
      </c>
    </row>
    <row r="3" spans="1:10" x14ac:dyDescent="0.25">
      <c r="A3" s="9" t="s">
        <v>1</v>
      </c>
      <c r="B3" s="10" t="s">
        <v>7</v>
      </c>
      <c r="D3" s="2" t="s">
        <v>1</v>
      </c>
      <c r="E3" s="3" t="s">
        <v>0</v>
      </c>
      <c r="G3" s="2" t="s">
        <v>1</v>
      </c>
      <c r="H3" s="3" t="s">
        <v>5</v>
      </c>
      <c r="J3" s="11" t="s">
        <v>5</v>
      </c>
    </row>
    <row r="4" spans="1:10" x14ac:dyDescent="0.25">
      <c r="A4" s="7">
        <v>180</v>
      </c>
      <c r="B4" s="5">
        <v>10000</v>
      </c>
      <c r="D4" s="7">
        <v>180</v>
      </c>
      <c r="E4" s="5">
        <v>10000</v>
      </c>
      <c r="G4" s="7">
        <v>180</v>
      </c>
      <c r="H4" s="5">
        <f>(E4*3.3)/(H$16+E4)</f>
        <v>1.32</v>
      </c>
      <c r="J4" s="12">
        <f>E4*J$16</f>
        <v>1.6842105263157896</v>
      </c>
    </row>
    <row r="5" spans="1:10" x14ac:dyDescent="0.25">
      <c r="A5" s="7">
        <v>170</v>
      </c>
      <c r="B5" s="5">
        <v>8670</v>
      </c>
      <c r="D5" s="7">
        <v>170</v>
      </c>
      <c r="E5" s="5">
        <v>11800</v>
      </c>
      <c r="G5" s="7">
        <v>170</v>
      </c>
      <c r="H5" s="5">
        <f>(E5*3.3)/(H$16+E5)</f>
        <v>1.4529850746268658</v>
      </c>
      <c r="J5" s="12">
        <f>E5*J$16</f>
        <v>1.9873684210526317</v>
      </c>
    </row>
    <row r="6" spans="1:10" x14ac:dyDescent="0.25">
      <c r="A6" s="7">
        <v>160</v>
      </c>
      <c r="B6" s="5">
        <v>8490</v>
      </c>
      <c r="D6" s="7">
        <v>160</v>
      </c>
      <c r="E6" s="5">
        <v>13100</v>
      </c>
      <c r="G6" s="7">
        <v>160</v>
      </c>
      <c r="H6" s="5">
        <f>(E6*3.3)/(H$16+E6)</f>
        <v>1.5384341637010677</v>
      </c>
      <c r="J6" s="12">
        <f>E6*J$16</f>
        <v>2.2063157894736842</v>
      </c>
    </row>
    <row r="7" spans="1:10" x14ac:dyDescent="0.25">
      <c r="A7" s="7">
        <v>150</v>
      </c>
      <c r="B7" s="5">
        <v>8420</v>
      </c>
      <c r="D7" s="7">
        <v>150</v>
      </c>
      <c r="E7" s="5">
        <v>13400</v>
      </c>
      <c r="G7" s="7">
        <v>150</v>
      </c>
      <c r="H7" s="5">
        <f>(E7*3.3)/(H$16+E7)</f>
        <v>1.5570422535211268</v>
      </c>
      <c r="J7" s="12">
        <f>E7*J$16</f>
        <v>2.256842105263158</v>
      </c>
    </row>
    <row r="8" spans="1:10" x14ac:dyDescent="0.25">
      <c r="A8" s="7">
        <v>140</v>
      </c>
      <c r="B8" s="5">
        <v>8360</v>
      </c>
      <c r="D8" s="7">
        <v>140</v>
      </c>
      <c r="E8" s="5">
        <v>14200</v>
      </c>
      <c r="G8" s="7">
        <v>140</v>
      </c>
      <c r="H8" s="5">
        <f>(E8*3.3)/(H$16+E8)</f>
        <v>1.6047945205479452</v>
      </c>
      <c r="J8" s="12">
        <f>E8*J$16</f>
        <v>2.391578947368421</v>
      </c>
    </row>
    <row r="9" spans="1:10" x14ac:dyDescent="0.25">
      <c r="A9" s="7">
        <v>130</v>
      </c>
      <c r="B9" s="5">
        <v>8330</v>
      </c>
      <c r="D9" s="7">
        <v>130</v>
      </c>
      <c r="E9" s="5">
        <v>15200</v>
      </c>
      <c r="G9" s="7">
        <v>130</v>
      </c>
      <c r="H9" s="5">
        <f>(E9*3.3)/(H$16+E9)</f>
        <v>1.6609271523178808</v>
      </c>
      <c r="J9" s="12">
        <f>E9*J$16</f>
        <v>2.56</v>
      </c>
    </row>
    <row r="10" spans="1:10" x14ac:dyDescent="0.25">
      <c r="A10" s="7">
        <v>120</v>
      </c>
      <c r="B10" s="5">
        <v>8270</v>
      </c>
      <c r="D10" s="7">
        <v>120</v>
      </c>
      <c r="E10" s="5">
        <v>15600</v>
      </c>
      <c r="G10" s="7">
        <v>120</v>
      </c>
      <c r="H10" s="5">
        <f>(E10*3.3)/(H$16+E10)</f>
        <v>1.6823529411764706</v>
      </c>
      <c r="J10" s="12">
        <f>E10*J$16</f>
        <v>2.6273684210526316</v>
      </c>
    </row>
    <row r="11" spans="1:10" x14ac:dyDescent="0.25">
      <c r="A11" s="7">
        <v>110</v>
      </c>
      <c r="B11" s="5">
        <v>8220</v>
      </c>
      <c r="D11" s="7">
        <v>110</v>
      </c>
      <c r="E11" s="5">
        <v>16000</v>
      </c>
      <c r="G11" s="7">
        <v>110</v>
      </c>
      <c r="H11" s="5">
        <f>(E11*3.3)/(H$16+E11)</f>
        <v>1.7032258064516128</v>
      </c>
      <c r="J11" s="12">
        <f>E11*J$16</f>
        <v>2.6947368421052631</v>
      </c>
    </row>
    <row r="12" spans="1:10" x14ac:dyDescent="0.25">
      <c r="A12" s="7">
        <v>100</v>
      </c>
      <c r="B12" s="5">
        <v>8190</v>
      </c>
      <c r="D12" s="7">
        <v>100</v>
      </c>
      <c r="E12" s="5">
        <v>17170</v>
      </c>
      <c r="G12" s="7">
        <v>100</v>
      </c>
      <c r="H12" s="5">
        <f>(E12*3.3)/(H$16+E12)</f>
        <v>1.7612993472179048</v>
      </c>
      <c r="J12" s="12">
        <f>E12*J$16</f>
        <v>2.8917894736842107</v>
      </c>
    </row>
    <row r="13" spans="1:10" x14ac:dyDescent="0.25">
      <c r="A13" s="7">
        <v>90</v>
      </c>
      <c r="B13" s="5">
        <v>8180</v>
      </c>
      <c r="D13" s="7">
        <v>90</v>
      </c>
      <c r="E13" s="5">
        <v>18000</v>
      </c>
      <c r="G13" s="7">
        <v>90</v>
      </c>
      <c r="H13" s="5">
        <f>(E13*3.3)/(H$16+E13)</f>
        <v>1.8</v>
      </c>
      <c r="J13" s="12">
        <f>E13*J$16</f>
        <v>3.0315789473684212</v>
      </c>
    </row>
    <row r="14" spans="1:10" ht="15.75" thickBot="1" x14ac:dyDescent="0.3">
      <c r="A14" s="8">
        <v>80</v>
      </c>
      <c r="B14" s="6">
        <v>8140</v>
      </c>
      <c r="D14" s="8">
        <v>80</v>
      </c>
      <c r="E14" s="6">
        <v>19000</v>
      </c>
      <c r="G14" s="8">
        <v>80</v>
      </c>
      <c r="H14" s="6">
        <f>(E14*3.3)/(H$16+E14)</f>
        <v>1.8441176470588236</v>
      </c>
      <c r="J14" s="13">
        <f>E14*J$16</f>
        <v>3.2</v>
      </c>
    </row>
    <row r="16" spans="1:10" x14ac:dyDescent="0.25">
      <c r="G16" t="s">
        <v>9</v>
      </c>
      <c r="H16" s="1">
        <v>15000</v>
      </c>
      <c r="I16" t="s">
        <v>10</v>
      </c>
      <c r="J16">
        <f>3.2/19000</f>
        <v>1.6842105263157895E-4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6</vt:i4>
      </vt:variant>
    </vt:vector>
  </HeadingPairs>
  <TitlesOfParts>
    <vt:vector size="7" baseType="lpstr">
      <vt:lpstr>Données</vt:lpstr>
      <vt:lpstr>R(Angle1)</vt:lpstr>
      <vt:lpstr>U1(R)</vt:lpstr>
      <vt:lpstr>U1(Angle)</vt:lpstr>
      <vt:lpstr>R(Angle 2)</vt:lpstr>
      <vt:lpstr>U2(R)</vt:lpstr>
      <vt:lpstr>U2(Angle)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Philippe MARIANO</cp:lastModifiedBy>
  <dcterms:created xsi:type="dcterms:W3CDTF">2016-02-24T07:41:20Z</dcterms:created>
  <dcterms:modified xsi:type="dcterms:W3CDTF">2018-01-22T23:26:06Z</dcterms:modified>
</cp:coreProperties>
</file>