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4915" windowHeight="12075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B7" i="1"/>
  <c r="B26"/>
  <c r="C26" s="1"/>
  <c r="D26" s="1"/>
  <c r="B27"/>
  <c r="C27" s="1"/>
  <c r="D27" s="1"/>
  <c r="B28"/>
  <c r="C28" s="1"/>
  <c r="D28" s="1"/>
  <c r="B29"/>
  <c r="C29" s="1"/>
  <c r="D29" s="1"/>
  <c r="C25"/>
  <c r="D25" s="1"/>
  <c r="B25"/>
  <c r="B8"/>
  <c r="B9"/>
  <c r="B10"/>
  <c r="B11"/>
  <c r="B12"/>
  <c r="B13"/>
  <c r="B14"/>
  <c r="B15"/>
  <c r="B16"/>
</calcChain>
</file>

<file path=xl/sharedStrings.xml><?xml version="1.0" encoding="utf-8"?>
<sst xmlns="http://schemas.openxmlformats.org/spreadsheetml/2006/main" count="33" uniqueCount="32">
  <si>
    <t>Vitesse(cm/s)</t>
  </si>
  <si>
    <t>Distance(m)</t>
  </si>
  <si>
    <t>Speedx</t>
  </si>
  <si>
    <t>Mesures</t>
  </si>
  <si>
    <t>Théta1</t>
  </si>
  <si>
    <t>Théta2</t>
  </si>
  <si>
    <t xml:space="preserve">Distance = </t>
  </si>
  <si>
    <t>Déplacement du robot</t>
  </si>
  <si>
    <t>Théorique</t>
  </si>
  <si>
    <t xml:space="preserve">Thêta1 = </t>
  </si>
  <si>
    <t>Angle rotation roue 1</t>
  </si>
  <si>
    <t>Mode  0</t>
  </si>
  <si>
    <t>Cde moteurs</t>
  </si>
  <si>
    <t xml:space="preserve"> =</t>
  </si>
  <si>
    <t>OmégaR(rad/s)</t>
  </si>
  <si>
    <t>nr (%)</t>
  </si>
  <si>
    <t xml:space="preserve"> = vitesse angulaire réducteur</t>
  </si>
  <si>
    <t>Déplacement du robot en ligne droite</t>
  </si>
  <si>
    <t>Enc1</t>
  </si>
  <si>
    <t>Enc2</t>
  </si>
  <si>
    <t xml:space="preserve">Enc1 = </t>
  </si>
  <si>
    <t xml:space="preserve">Enc2 = </t>
  </si>
  <si>
    <t xml:space="preserve">Codeurx = </t>
  </si>
  <si>
    <t>Contenu du codeur 1</t>
  </si>
  <si>
    <t>Contenu du codeur 2</t>
  </si>
  <si>
    <t>Valeur à comparer avec un codeur (1 ou 2)</t>
  </si>
  <si>
    <t xml:space="preserve">Codeurx </t>
  </si>
  <si>
    <t>nr</t>
  </si>
  <si>
    <t xml:space="preserve"> = fréquence de rotation du réducteur en % de nr max</t>
  </si>
  <si>
    <t>speedx</t>
  </si>
  <si>
    <t xml:space="preserve"> = valeur à placer dans les registres de réglage de la vitesse</t>
  </si>
  <si>
    <t xml:space="preserve">nr max  sortie réducteur  (tr/mn)             =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</si>
</sst>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1" fillId="0" borderId="8" xfId="0" applyFont="1" applyBorder="1"/>
    <xf numFmtId="0" fontId="1" fillId="0" borderId="10" xfId="0" applyFont="1" applyBorder="1"/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0" borderId="0" xfId="0" applyFont="1"/>
    <xf numFmtId="0" fontId="0" fillId="0" borderId="18" xfId="0" applyBorder="1"/>
    <xf numFmtId="0" fontId="1" fillId="0" borderId="19" xfId="0" applyFont="1" applyBorder="1" applyAlignment="1">
      <alignment horizontal="center"/>
    </xf>
    <xf numFmtId="0" fontId="0" fillId="0" borderId="20" xfId="0" applyBorder="1"/>
    <xf numFmtId="0" fontId="0" fillId="0" borderId="21" xfId="0" applyBorder="1"/>
    <xf numFmtId="0" fontId="0" fillId="0" borderId="0" xfId="0" applyAlignment="1"/>
    <xf numFmtId="0" fontId="1" fillId="2" borderId="0" xfId="0" applyFont="1" applyFill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7" xfId="0" applyFont="1" applyBorder="1"/>
    <xf numFmtId="0" fontId="1" fillId="0" borderId="11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2" fontId="0" fillId="0" borderId="9" xfId="0" applyNumberFormat="1" applyBorder="1"/>
    <xf numFmtId="2" fontId="0" fillId="0" borderId="1" xfId="0" applyNumberFormat="1" applyBorder="1"/>
    <xf numFmtId="2" fontId="0" fillId="0" borderId="6" xfId="0" applyNumberFormat="1" applyBorder="1"/>
    <xf numFmtId="0" fontId="2" fillId="0" borderId="0" xfId="0" applyFont="1"/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12" xfId="0" applyFont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1" fillId="2" borderId="0" xfId="0" applyFont="1" applyFill="1" applyAlignment="1"/>
    <xf numFmtId="0" fontId="0" fillId="2" borderId="0" xfId="0" applyFill="1" applyAlignment="1"/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3"/>
  <sheetViews>
    <sheetView tabSelected="1" topLeftCell="A4" workbookViewId="0">
      <selection activeCell="A22" sqref="A22:C22"/>
    </sheetView>
  </sheetViews>
  <sheetFormatPr baseColWidth="10" defaultRowHeight="15"/>
  <cols>
    <col min="1" max="1" width="14.140625" customWidth="1"/>
    <col min="2" max="2" width="13.5703125" customWidth="1"/>
  </cols>
  <sheetData>
    <row r="1" spans="1:6">
      <c r="A1" s="34" t="s">
        <v>17</v>
      </c>
      <c r="B1" s="34"/>
      <c r="C1" s="35"/>
    </row>
    <row r="2" spans="1:6">
      <c r="A2" s="16"/>
      <c r="B2" s="16"/>
    </row>
    <row r="3" spans="1:6">
      <c r="A3" s="22" t="s">
        <v>12</v>
      </c>
      <c r="B3" s="22" t="s">
        <v>13</v>
      </c>
      <c r="C3" s="33" t="s">
        <v>11</v>
      </c>
    </row>
    <row r="4" spans="1:6" ht="15.75" thickBot="1"/>
    <row r="5" spans="1:6" ht="15.75" thickBot="1">
      <c r="B5" s="15" t="s">
        <v>8</v>
      </c>
      <c r="C5" s="37" t="s">
        <v>3</v>
      </c>
      <c r="D5" s="38"/>
      <c r="E5" s="38"/>
      <c r="F5" s="39"/>
    </row>
    <row r="6" spans="1:6">
      <c r="A6" s="18" t="s">
        <v>1</v>
      </c>
      <c r="B6" s="14" t="s">
        <v>26</v>
      </c>
      <c r="C6" s="11" t="s">
        <v>18</v>
      </c>
      <c r="D6" s="12" t="s">
        <v>19</v>
      </c>
      <c r="E6" s="12" t="s">
        <v>4</v>
      </c>
      <c r="F6" s="13" t="s">
        <v>5</v>
      </c>
    </row>
    <row r="7" spans="1:6">
      <c r="A7" s="19">
        <v>0</v>
      </c>
      <c r="B7" s="2">
        <f t="shared" ref="B7:B16" si="0">ROUNDUP((3600*A7)/PI(),0)</f>
        <v>0</v>
      </c>
      <c r="C7" s="3"/>
      <c r="D7" s="1"/>
      <c r="E7" s="1"/>
      <c r="F7" s="4"/>
    </row>
    <row r="8" spans="1:6">
      <c r="A8" s="19">
        <v>0.5</v>
      </c>
      <c r="B8" s="2">
        <f t="shared" si="0"/>
        <v>573</v>
      </c>
      <c r="C8" s="3"/>
      <c r="D8" s="1"/>
      <c r="E8" s="1"/>
      <c r="F8" s="4"/>
    </row>
    <row r="9" spans="1:6">
      <c r="A9" s="19">
        <v>1</v>
      </c>
      <c r="B9" s="2">
        <f t="shared" si="0"/>
        <v>1146</v>
      </c>
      <c r="C9" s="3"/>
      <c r="D9" s="1"/>
      <c r="E9" s="1"/>
      <c r="F9" s="4"/>
    </row>
    <row r="10" spans="1:6">
      <c r="A10" s="19">
        <v>1.5</v>
      </c>
      <c r="B10" s="2">
        <f t="shared" si="0"/>
        <v>1719</v>
      </c>
      <c r="C10" s="3"/>
      <c r="D10" s="1"/>
      <c r="E10" s="1"/>
      <c r="F10" s="4"/>
    </row>
    <row r="11" spans="1:6">
      <c r="A11" s="19">
        <v>2</v>
      </c>
      <c r="B11" s="2">
        <f t="shared" si="0"/>
        <v>2292</v>
      </c>
      <c r="C11" s="3"/>
      <c r="D11" s="1"/>
      <c r="E11" s="1"/>
      <c r="F11" s="4"/>
    </row>
    <row r="12" spans="1:6">
      <c r="A12" s="19">
        <v>2.5</v>
      </c>
      <c r="B12" s="2">
        <f t="shared" si="0"/>
        <v>2865</v>
      </c>
      <c r="C12" s="3"/>
      <c r="D12" s="1"/>
      <c r="E12" s="1"/>
      <c r="F12" s="4"/>
    </row>
    <row r="13" spans="1:6">
      <c r="A13" s="19">
        <v>3</v>
      </c>
      <c r="B13" s="2">
        <f t="shared" si="0"/>
        <v>3438</v>
      </c>
      <c r="C13" s="3"/>
      <c r="D13" s="1"/>
      <c r="E13" s="1"/>
      <c r="F13" s="4"/>
    </row>
    <row r="14" spans="1:6">
      <c r="A14" s="19">
        <v>3.5</v>
      </c>
      <c r="B14" s="2">
        <f t="shared" si="0"/>
        <v>4011</v>
      </c>
      <c r="C14" s="3"/>
      <c r="D14" s="1"/>
      <c r="E14" s="1"/>
      <c r="F14" s="4"/>
    </row>
    <row r="15" spans="1:6">
      <c r="A15" s="19">
        <v>4</v>
      </c>
      <c r="B15" s="2">
        <f t="shared" si="0"/>
        <v>4584</v>
      </c>
      <c r="C15" s="3"/>
      <c r="D15" s="1"/>
      <c r="E15" s="1"/>
      <c r="F15" s="4"/>
    </row>
    <row r="16" spans="1:6" ht="15.75" thickBot="1">
      <c r="A16" s="20">
        <v>4.5</v>
      </c>
      <c r="B16" s="17">
        <f t="shared" si="0"/>
        <v>5157</v>
      </c>
      <c r="C16" s="5"/>
      <c r="D16" s="6"/>
      <c r="E16" s="6"/>
      <c r="F16" s="7"/>
    </row>
    <row r="18" spans="1:7">
      <c r="A18" s="32" t="s">
        <v>6</v>
      </c>
      <c r="B18" s="32" t="s">
        <v>7</v>
      </c>
      <c r="C18" s="32"/>
      <c r="E18" s="32" t="s">
        <v>20</v>
      </c>
      <c r="F18" s="32" t="s">
        <v>23</v>
      </c>
      <c r="G18" s="32"/>
    </row>
    <row r="19" spans="1:7">
      <c r="A19" s="32" t="s">
        <v>22</v>
      </c>
      <c r="B19" s="32" t="s">
        <v>25</v>
      </c>
      <c r="C19" s="32"/>
      <c r="E19" s="32" t="s">
        <v>21</v>
      </c>
      <c r="F19" s="32" t="s">
        <v>24</v>
      </c>
      <c r="G19" s="32"/>
    </row>
    <row r="20" spans="1:7">
      <c r="A20" s="32"/>
      <c r="B20" s="32"/>
      <c r="C20" s="32"/>
      <c r="E20" s="32" t="s">
        <v>9</v>
      </c>
      <c r="F20" s="32" t="s">
        <v>10</v>
      </c>
      <c r="G20" s="32"/>
    </row>
    <row r="21" spans="1:7">
      <c r="B21" s="32"/>
      <c r="C21" s="32"/>
    </row>
    <row r="22" spans="1:7">
      <c r="A22" s="40" t="s">
        <v>31</v>
      </c>
      <c r="B22" s="40"/>
      <c r="C22" s="41"/>
      <c r="D22" s="33">
        <v>216</v>
      </c>
    </row>
    <row r="23" spans="1:7" ht="15.75" thickBot="1">
      <c r="A23" s="21"/>
      <c r="B23" s="21"/>
    </row>
    <row r="24" spans="1:7" ht="15.75" thickBot="1">
      <c r="A24" s="27" t="s">
        <v>0</v>
      </c>
      <c r="B24" s="36" t="s">
        <v>14</v>
      </c>
      <c r="C24" s="36" t="s">
        <v>15</v>
      </c>
      <c r="D24" s="28" t="s">
        <v>2</v>
      </c>
    </row>
    <row r="25" spans="1:7">
      <c r="A25" s="9">
        <v>0</v>
      </c>
      <c r="B25" s="8">
        <f>20*A25</f>
        <v>0</v>
      </c>
      <c r="C25" s="29">
        <f>(30*B25)/(PI()*$D$22)</f>
        <v>0</v>
      </c>
      <c r="D25" s="10">
        <f>ROUND(((255/200)*C25+128),0)</f>
        <v>128</v>
      </c>
    </row>
    <row r="26" spans="1:7">
      <c r="A26" s="23">
        <v>5</v>
      </c>
      <c r="B26" s="1">
        <f t="shared" ref="B26:B29" si="1">20*A26</f>
        <v>100</v>
      </c>
      <c r="C26" s="30">
        <f t="shared" ref="C26:C29" si="2">(30*B26)/(PI()*$D$22)</f>
        <v>4.4209706414415377</v>
      </c>
      <c r="D26" s="24">
        <f t="shared" ref="D26:D29" si="3">ROUND(((255/200)*C26+128),0)</f>
        <v>134</v>
      </c>
    </row>
    <row r="27" spans="1:7">
      <c r="A27" s="23">
        <v>10</v>
      </c>
      <c r="B27" s="1">
        <f t="shared" si="1"/>
        <v>200</v>
      </c>
      <c r="C27" s="30">
        <f t="shared" si="2"/>
        <v>8.8419412828830755</v>
      </c>
      <c r="D27" s="24">
        <f t="shared" si="3"/>
        <v>139</v>
      </c>
    </row>
    <row r="28" spans="1:7">
      <c r="A28" s="23">
        <v>15</v>
      </c>
      <c r="B28" s="1">
        <f t="shared" si="1"/>
        <v>300</v>
      </c>
      <c r="C28" s="30">
        <f t="shared" si="2"/>
        <v>13.262911924324612</v>
      </c>
      <c r="D28" s="24">
        <f t="shared" si="3"/>
        <v>145</v>
      </c>
    </row>
    <row r="29" spans="1:7" ht="15.75" thickBot="1">
      <c r="A29" s="25">
        <v>20</v>
      </c>
      <c r="B29" s="6">
        <f t="shared" si="1"/>
        <v>400</v>
      </c>
      <c r="C29" s="31">
        <f t="shared" si="2"/>
        <v>17.683882565766151</v>
      </c>
      <c r="D29" s="26">
        <f t="shared" si="3"/>
        <v>151</v>
      </c>
    </row>
    <row r="31" spans="1:7">
      <c r="A31" s="32" t="s">
        <v>14</v>
      </c>
      <c r="B31" s="32" t="s">
        <v>16</v>
      </c>
      <c r="C31" s="32"/>
    </row>
    <row r="32" spans="1:7">
      <c r="A32" s="42" t="s">
        <v>27</v>
      </c>
      <c r="B32" s="43" t="s">
        <v>28</v>
      </c>
    </row>
    <row r="33" spans="1:2">
      <c r="A33" s="44" t="s">
        <v>29</v>
      </c>
      <c r="B33" s="45" t="s">
        <v>30</v>
      </c>
    </row>
  </sheetData>
  <mergeCells count="2">
    <mergeCell ref="C5:F5"/>
    <mergeCell ref="A22:C2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</dc:creator>
  <cp:lastModifiedBy>Philippe</cp:lastModifiedBy>
  <cp:lastPrinted>2011-01-05T15:07:16Z</cp:lastPrinted>
  <dcterms:created xsi:type="dcterms:W3CDTF">2011-01-05T14:07:52Z</dcterms:created>
  <dcterms:modified xsi:type="dcterms:W3CDTF">2011-01-07T09:56:04Z</dcterms:modified>
</cp:coreProperties>
</file>